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<sst xmlns="http://schemas.openxmlformats.org/spreadsheetml/2006/main" count="538" uniqueCount="113">
  <si>
    <t>Z L A T Ý  O N Y X  LEVICE, S. R. O., Sokolovská 2, 934 01 LEVICE</t>
  </si>
  <si>
    <t>T. č.: 036/6312636, 6312001, 6312530</t>
  </si>
  <si>
    <t>Fax: 036/6312636</t>
  </si>
  <si>
    <t>––––––––––––––––––––––––––––––––––––––––––––––––––––––––––––––––––––––––––––––––-</t>
  </si>
  <si>
    <t>C E N Y  D I A M A N T O V Ý CH  N Á S T R O J O V na rezanie, brúsenie a vŕtanie kameňa</t>
  </si>
  <si>
    <t xml:space="preserve">                         (pílové kotúče, listy do rámových píl, brúsne kotúče, vŕtacie nástroje)</t>
  </si>
  <si>
    <t xml:space="preserve">                                                       platnosť od 01. 01. 2004</t>
  </si>
  <si>
    <t>J K P O V</t>
  </si>
  <si>
    <t xml:space="preserve">Rezaný materiál </t>
  </si>
  <si>
    <t>Priemer</t>
  </si>
  <si>
    <t xml:space="preserve">Počet </t>
  </si>
  <si>
    <t>Cena</t>
  </si>
  <si>
    <t>DPH</t>
  </si>
  <si>
    <t xml:space="preserve">Cena </t>
  </si>
  <si>
    <t>kotúča v mm</t>
  </si>
  <si>
    <t>segmentov</t>
  </si>
  <si>
    <t>bez DPH</t>
  </si>
  <si>
    <t>s DPH</t>
  </si>
  <si>
    <t>betón čerstvý</t>
  </si>
  <si>
    <t>magnezit</t>
  </si>
  <si>
    <t>mramor</t>
  </si>
  <si>
    <t>píla - mramor</t>
  </si>
  <si>
    <t>pieskovec</t>
  </si>
  <si>
    <t>píla - pieskovec</t>
  </si>
  <si>
    <t>šamot</t>
  </si>
  <si>
    <t>syenit</t>
  </si>
  <si>
    <t>píla - syenit</t>
  </si>
  <si>
    <t>železobetón</t>
  </si>
  <si>
    <t>žula</t>
  </si>
  <si>
    <t>sendvič žula</t>
  </si>
  <si>
    <t>CENY BRÚSNYCH NÁSTROJOV - KOTÚČOV S DIAMANTOVÝMI SEGMENTAMI</t>
  </si>
  <si>
    <t>JKPOV</t>
  </si>
  <si>
    <t>brúsený</t>
  </si>
  <si>
    <t>st.</t>
  </si>
  <si>
    <t xml:space="preserve">priemer </t>
  </si>
  <si>
    <t xml:space="preserve">počet </t>
  </si>
  <si>
    <t xml:space="preserve">cena </t>
  </si>
  <si>
    <t>daň</t>
  </si>
  <si>
    <t>materiál</t>
  </si>
  <si>
    <t>kotúča</t>
  </si>
  <si>
    <t>s daňou</t>
  </si>
  <si>
    <t>415858300391-3</t>
  </si>
  <si>
    <t>st. 1 - 3</t>
  </si>
  <si>
    <t>so slim.</t>
  </si>
  <si>
    <t>415858300394-6</t>
  </si>
  <si>
    <t>415858300397-9</t>
  </si>
  <si>
    <t>415858400401-3</t>
  </si>
  <si>
    <t>415858400501-3</t>
  </si>
  <si>
    <t>vyzr. b.</t>
  </si>
  <si>
    <t>CENY JADROVÝCH VRTÁKOV OSADENÝCH DIAMANTOVÝMI SEGMENTAMI * ŽULA *</t>
  </si>
  <si>
    <t>(ceny sú orientačné, kalkulácie sa upresňujú podľa špecifikácii zaákazníka)</t>
  </si>
  <si>
    <t>d vrt. nástroja</t>
  </si>
  <si>
    <t>vŕtaný</t>
  </si>
  <si>
    <t>počet</t>
  </si>
  <si>
    <t>cena</t>
  </si>
  <si>
    <t>L dĺžka</t>
  </si>
  <si>
    <t>d 40 - 45 mm</t>
  </si>
  <si>
    <t>d 60 L 400 mm</t>
  </si>
  <si>
    <t>d 80 L 400 mm</t>
  </si>
  <si>
    <t>d 100  -"-</t>
  </si>
  <si>
    <t>d 120  -"-</t>
  </si>
  <si>
    <t>d 140  -"-</t>
  </si>
  <si>
    <t>d 160  -"-</t>
  </si>
  <si>
    <t xml:space="preserve"> </t>
  </si>
  <si>
    <t>CENY JADROVÝCH VRTÁKOV OSADENÝCH DIAMANTOVÝMI SEGMENTAMI * ŽELEZOBETÓN *</t>
  </si>
  <si>
    <t>d 80   -"-</t>
  </si>
  <si>
    <t>Poznámka:</t>
  </si>
  <si>
    <t xml:space="preserve">   V prípade zákazky renovácie nástrojov rezných, brúsnych i vŕtacích segmentami prinesenými zákaz-</t>
  </si>
  <si>
    <t>níkmi z cudzích zdrojov, (teda nevyrobenými ZOL, sro, Levice), účtuje sa zákazníkovi k cene práce re-</t>
  </si>
  <si>
    <t>novácie + 40,- Sk za každý osadený - navarený segment. Výrobok sa daní ako celok 19 % DPH.</t>
  </si>
  <si>
    <t>(nástroj + segmenty + práca + prípadné príplatky + DPH 19 %).</t>
  </si>
  <si>
    <t>Cena navarenia 1 ks segmentu na vrt. nástroj        61,-</t>
  </si>
  <si>
    <t>segm.*cena</t>
  </si>
  <si>
    <t>asfalt</t>
  </si>
  <si>
    <t>žula sendvič</t>
  </si>
  <si>
    <t>Rozmer</t>
  </si>
  <si>
    <t xml:space="preserve"> materiál </t>
  </si>
  <si>
    <t>seg.</t>
  </si>
  <si>
    <t xml:space="preserve">                                                       platnosť od 01. 07. 2004</t>
  </si>
  <si>
    <t>40x3,2x7,5/2</t>
  </si>
  <si>
    <r>
      <t xml:space="preserve">segmentu </t>
    </r>
    <r>
      <rPr>
        <b/>
        <sz val="6"/>
        <rFont val="Arial CE"/>
        <family val="2"/>
      </rPr>
      <t>mm</t>
    </r>
  </si>
  <si>
    <t>40x3,6x7,5/2</t>
  </si>
  <si>
    <t>40x3,8x7,5/2</t>
  </si>
  <si>
    <t>40x4,6x7,5/2</t>
  </si>
  <si>
    <t>40x6x7,5/2</t>
  </si>
  <si>
    <t>24x8x10/2</t>
  </si>
  <si>
    <t>40x6x10/2</t>
  </si>
  <si>
    <t>24x8x12/2</t>
  </si>
  <si>
    <t>33x2,4x7/2</t>
  </si>
  <si>
    <t>40x3,2x7/2</t>
  </si>
  <si>
    <t>40x3,6x8/2</t>
  </si>
  <si>
    <t>40x6x9,5/2</t>
  </si>
  <si>
    <t>24x10x12/2</t>
  </si>
  <si>
    <t>24x12x12/2</t>
  </si>
  <si>
    <t>20x5x7x/2</t>
  </si>
  <si>
    <t>40x3,6x7,0/2</t>
  </si>
  <si>
    <t>40x3,8x7,0/2</t>
  </si>
  <si>
    <t>40x4,6x7,0/2</t>
  </si>
  <si>
    <t>40x4,6x10/2</t>
  </si>
  <si>
    <t xml:space="preserve"> sendvič žula</t>
  </si>
  <si>
    <t>40x3,6x16</t>
  </si>
  <si>
    <t>40x3,8x10</t>
  </si>
  <si>
    <t>40x5,6x12</t>
  </si>
  <si>
    <t>24x7,5x8</t>
  </si>
  <si>
    <t>24x8x14</t>
  </si>
  <si>
    <t>24x12x12</t>
  </si>
  <si>
    <t>betón vyzretý</t>
  </si>
  <si>
    <t>pôvodná</t>
  </si>
  <si>
    <t>nová</t>
  </si>
  <si>
    <t>pôvodné</t>
  </si>
  <si>
    <t>nové</t>
  </si>
  <si>
    <t xml:space="preserve"> DPH</t>
  </si>
  <si>
    <t>cena s DPH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</si>
</sst>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6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1"/>
  <sheetViews>
    <sheetView workbookViewId="0" topLeftCell="A1">
      <selection activeCell="K27" sqref="K27"/>
    </sheetView>
  </sheetViews>
  <sheetFormatPr defaultColWidth="9.00390625" defaultRowHeight="12.75"/>
  <cols>
    <col min="1" max="1" width="15.25390625" style="0" customWidth="1"/>
    <col min="2" max="2" width="15.875" style="0" customWidth="1"/>
    <col min="3" max="3" width="12.00390625" style="0" customWidth="1"/>
    <col min="4" max="4" width="13.875" style="0" customWidth="1"/>
    <col min="5" max="5" width="9.125" style="0" hidden="1" customWidth="1"/>
    <col min="6" max="6" width="11.125" style="0" customWidth="1"/>
    <col min="7" max="7" width="9.125" style="0" hidden="1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9" ht="12.75">
      <c r="A7" s="3" t="s">
        <v>4</v>
      </c>
      <c r="B7" s="3"/>
      <c r="C7" s="3"/>
      <c r="D7" s="3"/>
      <c r="E7" s="3"/>
      <c r="F7" s="3"/>
      <c r="G7" s="3"/>
      <c r="H7" s="3"/>
      <c r="I7" s="3"/>
    </row>
    <row r="8" ht="12.75">
      <c r="A8" t="s">
        <v>5</v>
      </c>
    </row>
    <row r="9" ht="12.75">
      <c r="A9" t="s">
        <v>6</v>
      </c>
    </row>
    <row r="10" ht="13.5" thickBot="1"/>
    <row r="11" spans="1:9" ht="12.75">
      <c r="A11" s="22" t="s">
        <v>7</v>
      </c>
      <c r="B11" s="23" t="s">
        <v>8</v>
      </c>
      <c r="C11" s="23" t="s">
        <v>9</v>
      </c>
      <c r="D11" s="23" t="s">
        <v>10</v>
      </c>
      <c r="E11" s="24" t="s">
        <v>11</v>
      </c>
      <c r="F11" s="23" t="s">
        <v>11</v>
      </c>
      <c r="G11" s="24" t="s">
        <v>12</v>
      </c>
      <c r="H11" s="23" t="s">
        <v>12</v>
      </c>
      <c r="I11" s="25" t="s">
        <v>13</v>
      </c>
    </row>
    <row r="12" spans="1:9" ht="13.5" thickBot="1">
      <c r="A12" s="26"/>
      <c r="B12" s="27"/>
      <c r="C12" s="27" t="s">
        <v>14</v>
      </c>
      <c r="D12" s="27" t="s">
        <v>72</v>
      </c>
      <c r="E12" s="28" t="s">
        <v>16</v>
      </c>
      <c r="F12" s="27" t="s">
        <v>16</v>
      </c>
      <c r="G12" s="29">
        <v>0.19</v>
      </c>
      <c r="H12" s="30">
        <v>0.19</v>
      </c>
      <c r="I12" s="31" t="s">
        <v>17</v>
      </c>
    </row>
    <row r="13" spans="1:9" ht="12.75">
      <c r="A13" s="32">
        <v>2862400103018</v>
      </c>
      <c r="B13" s="12" t="s">
        <v>73</v>
      </c>
      <c r="C13" s="12">
        <v>300</v>
      </c>
      <c r="D13" s="12">
        <v>18</v>
      </c>
      <c r="E13" s="2">
        <v>6624</v>
      </c>
      <c r="F13" s="41">
        <v>5470</v>
      </c>
      <c r="G13" s="2">
        <f>F13*0.19</f>
        <v>1039.3</v>
      </c>
      <c r="H13" s="2">
        <f>ROUND(G13,1)</f>
        <v>1039.3</v>
      </c>
      <c r="I13" s="33">
        <f>F13+H13</f>
        <v>6509.3</v>
      </c>
    </row>
    <row r="14" spans="1:9" ht="12.75">
      <c r="A14" s="34">
        <v>2862400103021</v>
      </c>
      <c r="B14" s="12" t="s">
        <v>73</v>
      </c>
      <c r="C14" s="13">
        <v>300</v>
      </c>
      <c r="D14" s="13">
        <v>21</v>
      </c>
      <c r="E14" s="1">
        <v>7386.55</v>
      </c>
      <c r="F14" s="42">
        <v>6085</v>
      </c>
      <c r="G14" s="2">
        <f aca="true" t="shared" si="0" ref="G14:G77">F14*0.19</f>
        <v>1156.15</v>
      </c>
      <c r="H14" s="2">
        <f aca="true" t="shared" si="1" ref="H14:H77">ROUND(G14,1)</f>
        <v>1156.2</v>
      </c>
      <c r="I14" s="33">
        <f aca="true" t="shared" si="2" ref="I14:I77">F14+H14</f>
        <v>7241.2</v>
      </c>
    </row>
    <row r="15" spans="1:9" ht="12.75">
      <c r="A15" s="34">
        <v>2862400103521</v>
      </c>
      <c r="B15" s="12" t="s">
        <v>73</v>
      </c>
      <c r="C15" s="13">
        <v>350</v>
      </c>
      <c r="D15" s="13">
        <v>21</v>
      </c>
      <c r="E15" s="1">
        <v>7734.45</v>
      </c>
      <c r="F15" s="42">
        <v>6372</v>
      </c>
      <c r="G15" s="2">
        <f t="shared" si="0"/>
        <v>1210.68</v>
      </c>
      <c r="H15" s="2">
        <f t="shared" si="1"/>
        <v>1210.7</v>
      </c>
      <c r="I15" s="33">
        <f t="shared" si="2"/>
        <v>7582.7</v>
      </c>
    </row>
    <row r="16" spans="1:9" ht="12.75">
      <c r="A16" s="34">
        <v>2862400103525</v>
      </c>
      <c r="B16" s="12" t="s">
        <v>73</v>
      </c>
      <c r="C16" s="13">
        <v>350</v>
      </c>
      <c r="D16" s="13">
        <v>25</v>
      </c>
      <c r="E16" s="1">
        <v>8751.26</v>
      </c>
      <c r="F16" s="42">
        <v>7192</v>
      </c>
      <c r="G16" s="2">
        <f t="shared" si="0"/>
        <v>1366.48</v>
      </c>
      <c r="H16" s="2">
        <f t="shared" si="1"/>
        <v>1366.5</v>
      </c>
      <c r="I16" s="33">
        <f t="shared" si="2"/>
        <v>8558.5</v>
      </c>
    </row>
    <row r="17" spans="1:9" ht="12.75">
      <c r="A17" s="34">
        <v>2862400104024</v>
      </c>
      <c r="B17" s="12" t="s">
        <v>73</v>
      </c>
      <c r="C17" s="13">
        <v>400</v>
      </c>
      <c r="D17" s="13">
        <v>24</v>
      </c>
      <c r="E17" s="1">
        <v>9139.5</v>
      </c>
      <c r="F17" s="42">
        <v>7438</v>
      </c>
      <c r="G17" s="2">
        <f t="shared" si="0"/>
        <v>1413.22</v>
      </c>
      <c r="H17" s="2">
        <f t="shared" si="1"/>
        <v>1413.2</v>
      </c>
      <c r="I17" s="33">
        <f t="shared" si="2"/>
        <v>8851.2</v>
      </c>
    </row>
    <row r="18" spans="1:9" ht="12.75">
      <c r="A18" s="34">
        <v>2862400104028</v>
      </c>
      <c r="B18" s="12" t="s">
        <v>73</v>
      </c>
      <c r="C18" s="13">
        <v>400</v>
      </c>
      <c r="D18" s="13">
        <v>28</v>
      </c>
      <c r="E18" s="1">
        <v>10205.88</v>
      </c>
      <c r="F18" s="42">
        <v>8286</v>
      </c>
      <c r="G18" s="2">
        <f t="shared" si="0"/>
        <v>1574.34</v>
      </c>
      <c r="H18" s="2">
        <f t="shared" si="1"/>
        <v>1574.3</v>
      </c>
      <c r="I18" s="33">
        <f t="shared" si="2"/>
        <v>9860.3</v>
      </c>
    </row>
    <row r="19" spans="1:9" ht="12.75">
      <c r="A19" s="34">
        <v>2862400104528</v>
      </c>
      <c r="B19" s="12" t="s">
        <v>73</v>
      </c>
      <c r="C19" s="13">
        <v>450</v>
      </c>
      <c r="D19" s="13">
        <v>28</v>
      </c>
      <c r="E19" s="1">
        <v>10412.61</v>
      </c>
      <c r="F19" s="42">
        <v>8786</v>
      </c>
      <c r="G19" s="2">
        <f t="shared" si="0"/>
        <v>1669.34</v>
      </c>
      <c r="H19" s="2">
        <f t="shared" si="1"/>
        <v>1669.3</v>
      </c>
      <c r="I19" s="33">
        <f t="shared" si="2"/>
        <v>10455.3</v>
      </c>
    </row>
    <row r="20" spans="1:9" ht="12.75">
      <c r="A20" s="34">
        <v>2862400104532</v>
      </c>
      <c r="B20" s="12" t="s">
        <v>73</v>
      </c>
      <c r="C20" s="13">
        <v>450</v>
      </c>
      <c r="D20" s="13">
        <v>32</v>
      </c>
      <c r="E20" s="1">
        <v>11478.99</v>
      </c>
      <c r="F20" s="42">
        <v>9634</v>
      </c>
      <c r="G20" s="2">
        <f t="shared" si="0"/>
        <v>1830.46</v>
      </c>
      <c r="H20" s="39">
        <f t="shared" si="1"/>
        <v>1830.5</v>
      </c>
      <c r="I20" s="40">
        <f t="shared" si="2"/>
        <v>11464.5</v>
      </c>
    </row>
    <row r="21" spans="1:9" ht="12.75">
      <c r="A21" s="34">
        <v>2862400105030</v>
      </c>
      <c r="B21" s="12" t="s">
        <v>73</v>
      </c>
      <c r="C21" s="13">
        <v>500</v>
      </c>
      <c r="D21" s="13">
        <v>30</v>
      </c>
      <c r="E21" s="1">
        <v>12290.76</v>
      </c>
      <c r="F21" s="42">
        <v>9559</v>
      </c>
      <c r="G21" s="2">
        <f t="shared" si="0"/>
        <v>1816.21</v>
      </c>
      <c r="H21" s="2">
        <f t="shared" si="1"/>
        <v>1816.2</v>
      </c>
      <c r="I21" s="33">
        <f t="shared" si="2"/>
        <v>11375.2</v>
      </c>
    </row>
    <row r="22" spans="1:9" ht="12.75">
      <c r="A22" s="34">
        <v>2862400105036</v>
      </c>
      <c r="B22" s="12" t="s">
        <v>73</v>
      </c>
      <c r="C22" s="13">
        <v>500</v>
      </c>
      <c r="D22" s="13">
        <v>36</v>
      </c>
      <c r="E22" s="1">
        <v>14057.14</v>
      </c>
      <c r="F22" s="42">
        <v>10851</v>
      </c>
      <c r="G22" s="2">
        <f t="shared" si="0"/>
        <v>2061.69</v>
      </c>
      <c r="H22" s="2">
        <f t="shared" si="1"/>
        <v>2061.7</v>
      </c>
      <c r="I22" s="33">
        <f t="shared" si="2"/>
        <v>12912.7</v>
      </c>
    </row>
    <row r="23" spans="1:9" ht="12.75">
      <c r="A23" s="34">
        <v>2862400106036</v>
      </c>
      <c r="B23" s="12" t="s">
        <v>73</v>
      </c>
      <c r="C23" s="13">
        <v>600</v>
      </c>
      <c r="D23" s="13">
        <v>36</v>
      </c>
      <c r="E23" s="1">
        <v>16073.11</v>
      </c>
      <c r="F23" s="42">
        <v>12820</v>
      </c>
      <c r="G23" s="2">
        <f t="shared" si="0"/>
        <v>2435.8</v>
      </c>
      <c r="H23" s="2">
        <f t="shared" si="1"/>
        <v>2435.8</v>
      </c>
      <c r="I23" s="33">
        <f t="shared" si="2"/>
        <v>15255.8</v>
      </c>
    </row>
    <row r="24" spans="1:9" ht="12.75">
      <c r="A24" s="34">
        <v>2862400106042</v>
      </c>
      <c r="B24" s="12" t="s">
        <v>73</v>
      </c>
      <c r="C24" s="13">
        <v>600</v>
      </c>
      <c r="D24" s="13">
        <v>42</v>
      </c>
      <c r="E24" s="1">
        <v>18047.06</v>
      </c>
      <c r="F24" s="42">
        <v>14290</v>
      </c>
      <c r="G24" s="2">
        <f t="shared" si="0"/>
        <v>2715.1</v>
      </c>
      <c r="H24" s="2">
        <f t="shared" si="1"/>
        <v>2715.1</v>
      </c>
      <c r="I24" s="33">
        <f t="shared" si="2"/>
        <v>17005.1</v>
      </c>
    </row>
    <row r="25" spans="1:9" ht="12.75">
      <c r="A25" s="34">
        <v>2862400108046</v>
      </c>
      <c r="B25" s="12" t="s">
        <v>73</v>
      </c>
      <c r="C25" s="13">
        <v>800</v>
      </c>
      <c r="D25" s="13">
        <v>46</v>
      </c>
      <c r="E25" s="1">
        <v>25448.74</v>
      </c>
      <c r="F25" s="42">
        <v>19596</v>
      </c>
      <c r="G25" s="2">
        <f t="shared" si="0"/>
        <v>3723.2400000000002</v>
      </c>
      <c r="H25" s="2">
        <f t="shared" si="1"/>
        <v>3723.2</v>
      </c>
      <c r="I25" s="33">
        <f t="shared" si="2"/>
        <v>23319.2</v>
      </c>
    </row>
    <row r="26" spans="1:9" ht="12.75">
      <c r="A26" s="34">
        <v>2862400108048</v>
      </c>
      <c r="B26" s="12" t="s">
        <v>73</v>
      </c>
      <c r="C26" s="13">
        <v>800</v>
      </c>
      <c r="D26" s="13">
        <v>48</v>
      </c>
      <c r="E26" s="1">
        <v>26270.59</v>
      </c>
      <c r="F26" s="42">
        <v>20148</v>
      </c>
      <c r="G26" s="2">
        <f t="shared" si="0"/>
        <v>3828.12</v>
      </c>
      <c r="H26" s="2">
        <f t="shared" si="1"/>
        <v>3828.1</v>
      </c>
      <c r="I26" s="33">
        <f t="shared" si="2"/>
        <v>23976.1</v>
      </c>
    </row>
    <row r="27" spans="1:9" ht="12.75">
      <c r="A27" s="34">
        <v>2862400110072</v>
      </c>
      <c r="B27" s="12" t="s">
        <v>73</v>
      </c>
      <c r="C27" s="13">
        <v>1000</v>
      </c>
      <c r="D27" s="13">
        <v>72</v>
      </c>
      <c r="E27" s="1">
        <v>39802.52</v>
      </c>
      <c r="F27" s="42">
        <v>33125</v>
      </c>
      <c r="G27" s="2">
        <f t="shared" si="0"/>
        <v>6293.75</v>
      </c>
      <c r="H27" s="2">
        <f t="shared" si="1"/>
        <v>6293.8</v>
      </c>
      <c r="I27" s="33">
        <f t="shared" si="2"/>
        <v>39418.8</v>
      </c>
    </row>
    <row r="28" spans="1:9" ht="12.75">
      <c r="A28" s="34">
        <v>2862400203018</v>
      </c>
      <c r="B28" s="13" t="s">
        <v>18</v>
      </c>
      <c r="C28" s="13">
        <v>300</v>
      </c>
      <c r="D28" s="13">
        <v>18</v>
      </c>
      <c r="E28" s="1">
        <v>6939.5</v>
      </c>
      <c r="F28" s="42">
        <v>5570</v>
      </c>
      <c r="G28" s="2">
        <f t="shared" si="0"/>
        <v>1058.3</v>
      </c>
      <c r="H28" s="2">
        <f t="shared" si="1"/>
        <v>1058.3</v>
      </c>
      <c r="I28" s="33">
        <f t="shared" si="2"/>
        <v>6628.3</v>
      </c>
    </row>
    <row r="29" spans="1:9" ht="12.75">
      <c r="A29" s="34">
        <v>2862400203021</v>
      </c>
      <c r="B29" s="13" t="s">
        <v>18</v>
      </c>
      <c r="C29" s="13">
        <v>300</v>
      </c>
      <c r="D29" s="13">
        <v>21</v>
      </c>
      <c r="E29" s="1">
        <v>7755.46</v>
      </c>
      <c r="F29" s="42">
        <v>6202</v>
      </c>
      <c r="G29" s="2">
        <f t="shared" si="0"/>
        <v>1178.38</v>
      </c>
      <c r="H29" s="2">
        <f t="shared" si="1"/>
        <v>1178.4</v>
      </c>
      <c r="I29" s="33">
        <f t="shared" si="2"/>
        <v>7380.4</v>
      </c>
    </row>
    <row r="30" spans="1:9" ht="12.75">
      <c r="A30" s="34">
        <v>2862400203521</v>
      </c>
      <c r="B30" s="13" t="s">
        <v>18</v>
      </c>
      <c r="C30" s="13">
        <v>350</v>
      </c>
      <c r="D30" s="13">
        <v>21</v>
      </c>
      <c r="E30" s="1">
        <v>8103.36</v>
      </c>
      <c r="F30" s="42">
        <v>6622</v>
      </c>
      <c r="G30" s="2">
        <f t="shared" si="0"/>
        <v>1258.18</v>
      </c>
      <c r="H30" s="2">
        <f t="shared" si="1"/>
        <v>1258.2</v>
      </c>
      <c r="I30" s="33">
        <f t="shared" si="2"/>
        <v>7880.2</v>
      </c>
    </row>
    <row r="31" spans="1:9" ht="12.75">
      <c r="A31" s="34">
        <v>2862400203525</v>
      </c>
      <c r="B31" s="13" t="s">
        <v>18</v>
      </c>
      <c r="C31" s="13">
        <v>350</v>
      </c>
      <c r="D31" s="13">
        <v>25</v>
      </c>
      <c r="E31" s="1">
        <v>9190.76</v>
      </c>
      <c r="F31" s="42">
        <v>7450</v>
      </c>
      <c r="G31" s="2">
        <f t="shared" si="0"/>
        <v>1415.5</v>
      </c>
      <c r="H31" s="2">
        <f t="shared" si="1"/>
        <v>1415.5</v>
      </c>
      <c r="I31" s="33">
        <f t="shared" si="2"/>
        <v>8865.5</v>
      </c>
    </row>
    <row r="32" spans="1:9" ht="12.75">
      <c r="A32" s="34">
        <v>2862400204024</v>
      </c>
      <c r="B32" s="13" t="s">
        <v>18</v>
      </c>
      <c r="C32" s="13">
        <v>400</v>
      </c>
      <c r="D32" s="13">
        <v>24</v>
      </c>
      <c r="E32" s="1">
        <v>9684.87</v>
      </c>
      <c r="F32" s="42">
        <v>7400</v>
      </c>
      <c r="G32" s="2">
        <f t="shared" si="0"/>
        <v>1406</v>
      </c>
      <c r="H32" s="2">
        <f t="shared" si="1"/>
        <v>1406</v>
      </c>
      <c r="I32" s="33">
        <f t="shared" si="2"/>
        <v>8806</v>
      </c>
    </row>
    <row r="33" spans="1:9" ht="12.75">
      <c r="A33" s="34">
        <v>2862400203528</v>
      </c>
      <c r="B33" s="13" t="s">
        <v>18</v>
      </c>
      <c r="C33" s="13">
        <v>400</v>
      </c>
      <c r="D33" s="13">
        <v>28</v>
      </c>
      <c r="E33" s="1">
        <v>10842.02</v>
      </c>
      <c r="F33" s="42">
        <v>8500</v>
      </c>
      <c r="G33" s="2">
        <f t="shared" si="0"/>
        <v>1615</v>
      </c>
      <c r="H33" s="39">
        <f t="shared" si="1"/>
        <v>1615</v>
      </c>
      <c r="I33" s="40">
        <f t="shared" si="2"/>
        <v>10115</v>
      </c>
    </row>
    <row r="34" spans="1:9" ht="12.75">
      <c r="A34" s="34">
        <v>2862400205030</v>
      </c>
      <c r="B34" s="13" t="s">
        <v>18</v>
      </c>
      <c r="C34" s="13">
        <v>500</v>
      </c>
      <c r="D34" s="13">
        <v>30</v>
      </c>
      <c r="E34" s="1">
        <v>12465.55</v>
      </c>
      <c r="F34" s="42">
        <v>9800</v>
      </c>
      <c r="G34" s="2">
        <f t="shared" si="0"/>
        <v>1862</v>
      </c>
      <c r="H34" s="2">
        <f t="shared" si="1"/>
        <v>1862</v>
      </c>
      <c r="I34" s="33">
        <f t="shared" si="2"/>
        <v>11662</v>
      </c>
    </row>
    <row r="35" spans="1:9" ht="12.75">
      <c r="A35" s="34">
        <v>2862400205036</v>
      </c>
      <c r="B35" s="13" t="s">
        <v>18</v>
      </c>
      <c r="C35" s="13">
        <v>500</v>
      </c>
      <c r="D35" s="13">
        <v>36</v>
      </c>
      <c r="E35" s="1">
        <v>14245.38</v>
      </c>
      <c r="F35" s="42">
        <v>11128</v>
      </c>
      <c r="G35" s="2">
        <f t="shared" si="0"/>
        <v>2114.32</v>
      </c>
      <c r="H35" s="2">
        <f t="shared" si="1"/>
        <v>2114.3</v>
      </c>
      <c r="I35" s="33">
        <f t="shared" si="2"/>
        <v>13242.3</v>
      </c>
    </row>
    <row r="36" spans="1:9" ht="12.75">
      <c r="A36" s="34">
        <v>2862400206036</v>
      </c>
      <c r="B36" s="13" t="s">
        <v>18</v>
      </c>
      <c r="C36" s="13">
        <v>600</v>
      </c>
      <c r="D36" s="13">
        <v>36</v>
      </c>
      <c r="E36" s="1">
        <v>17030.25</v>
      </c>
      <c r="F36" s="42">
        <v>13413</v>
      </c>
      <c r="G36" s="2">
        <f t="shared" si="0"/>
        <v>2548.4700000000003</v>
      </c>
      <c r="H36" s="2">
        <f t="shared" si="1"/>
        <v>2548.5</v>
      </c>
      <c r="I36" s="33">
        <f t="shared" si="2"/>
        <v>15961.5</v>
      </c>
    </row>
    <row r="37" spans="1:9" ht="12.75">
      <c r="A37" s="34">
        <v>2862400206042</v>
      </c>
      <c r="B37" s="13" t="s">
        <v>18</v>
      </c>
      <c r="C37" s="13">
        <v>600</v>
      </c>
      <c r="D37" s="13">
        <v>42</v>
      </c>
      <c r="E37" s="1">
        <v>19144.54</v>
      </c>
      <c r="F37" s="42">
        <v>14962</v>
      </c>
      <c r="G37" s="2">
        <f t="shared" si="0"/>
        <v>2842.78</v>
      </c>
      <c r="H37" s="2">
        <f t="shared" si="1"/>
        <v>2842.8</v>
      </c>
      <c r="I37" s="33">
        <f t="shared" si="2"/>
        <v>17804.8</v>
      </c>
    </row>
    <row r="38" spans="1:9" ht="12.75">
      <c r="A38" s="34">
        <v>2862400208048</v>
      </c>
      <c r="B38" s="13" t="s">
        <v>18</v>
      </c>
      <c r="C38" s="13">
        <v>800</v>
      </c>
      <c r="D38" s="13">
        <v>48</v>
      </c>
      <c r="E38" s="1">
        <v>32540.34</v>
      </c>
      <c r="F38" s="42">
        <v>24010</v>
      </c>
      <c r="G38" s="2">
        <f t="shared" si="0"/>
        <v>4561.9</v>
      </c>
      <c r="H38" s="2">
        <f t="shared" si="1"/>
        <v>4561.9</v>
      </c>
      <c r="I38" s="33">
        <f t="shared" si="2"/>
        <v>28571.9</v>
      </c>
    </row>
    <row r="39" spans="1:9" ht="12.75">
      <c r="A39" s="34">
        <v>2862400210072</v>
      </c>
      <c r="B39" s="13" t="s">
        <v>18</v>
      </c>
      <c r="C39" s="13">
        <v>1000</v>
      </c>
      <c r="D39" s="13">
        <v>72</v>
      </c>
      <c r="E39" s="1">
        <v>47318.49</v>
      </c>
      <c r="F39" s="42">
        <v>38200</v>
      </c>
      <c r="G39" s="2">
        <f t="shared" si="0"/>
        <v>7258</v>
      </c>
      <c r="H39" s="2">
        <f t="shared" si="1"/>
        <v>7258</v>
      </c>
      <c r="I39" s="33">
        <f t="shared" si="2"/>
        <v>45458</v>
      </c>
    </row>
    <row r="40" spans="1:9" ht="12.75">
      <c r="A40" s="34">
        <v>2862400304024</v>
      </c>
      <c r="B40" s="13" t="s">
        <v>19</v>
      </c>
      <c r="C40" s="13">
        <v>400</v>
      </c>
      <c r="D40" s="13">
        <v>24</v>
      </c>
      <c r="E40" s="1">
        <v>9694.12</v>
      </c>
      <c r="F40" s="42">
        <v>6925</v>
      </c>
      <c r="G40" s="2">
        <f t="shared" si="0"/>
        <v>1315.75</v>
      </c>
      <c r="H40" s="2">
        <f t="shared" si="1"/>
        <v>1315.8</v>
      </c>
      <c r="I40" s="33">
        <f t="shared" si="2"/>
        <v>8240.8</v>
      </c>
    </row>
    <row r="41" spans="1:9" ht="12.75">
      <c r="A41" s="34">
        <v>2862400304028</v>
      </c>
      <c r="B41" s="13" t="s">
        <v>19</v>
      </c>
      <c r="C41" s="13">
        <v>400</v>
      </c>
      <c r="D41" s="13">
        <v>28</v>
      </c>
      <c r="E41" s="1">
        <v>10816.81</v>
      </c>
      <c r="F41" s="42">
        <v>7930</v>
      </c>
      <c r="G41" s="2">
        <f t="shared" si="0"/>
        <v>1506.7</v>
      </c>
      <c r="H41" s="2">
        <f t="shared" si="1"/>
        <v>1506.7</v>
      </c>
      <c r="I41" s="33">
        <f t="shared" si="2"/>
        <v>9436.7</v>
      </c>
    </row>
    <row r="42" spans="1:9" ht="12.75">
      <c r="A42" s="34">
        <v>2862400402313</v>
      </c>
      <c r="B42" s="13" t="s">
        <v>20</v>
      </c>
      <c r="C42" s="13">
        <v>230</v>
      </c>
      <c r="D42" s="13">
        <v>13</v>
      </c>
      <c r="E42" s="1">
        <v>3256.3</v>
      </c>
      <c r="F42" s="42">
        <v>3389</v>
      </c>
      <c r="G42" s="2">
        <f t="shared" si="0"/>
        <v>643.91</v>
      </c>
      <c r="H42" s="2">
        <f t="shared" si="1"/>
        <v>643.9</v>
      </c>
      <c r="I42" s="33">
        <f t="shared" si="2"/>
        <v>4032.9</v>
      </c>
    </row>
    <row r="43" spans="1:9" ht="12.75">
      <c r="A43" s="34">
        <v>2862400402518</v>
      </c>
      <c r="B43" s="13" t="s">
        <v>20</v>
      </c>
      <c r="C43" s="13">
        <v>250</v>
      </c>
      <c r="D43" s="13">
        <v>18</v>
      </c>
      <c r="E43" s="1">
        <v>4175.63</v>
      </c>
      <c r="F43" s="42">
        <v>4230</v>
      </c>
      <c r="G43" s="2">
        <f t="shared" si="0"/>
        <v>803.7</v>
      </c>
      <c r="H43" s="2">
        <f t="shared" si="1"/>
        <v>803.7</v>
      </c>
      <c r="I43" s="33">
        <f t="shared" si="2"/>
        <v>5033.7</v>
      </c>
    </row>
    <row r="44" spans="1:9" ht="12.75">
      <c r="A44" s="34">
        <v>2862400402521</v>
      </c>
      <c r="B44" s="13" t="s">
        <v>20</v>
      </c>
      <c r="C44" s="13">
        <v>250</v>
      </c>
      <c r="D44" s="13">
        <v>21</v>
      </c>
      <c r="E44" s="1">
        <v>5109.24</v>
      </c>
      <c r="F44" s="42">
        <v>4837</v>
      </c>
      <c r="G44" s="2">
        <f t="shared" si="0"/>
        <v>919.03</v>
      </c>
      <c r="H44" s="2">
        <f t="shared" si="1"/>
        <v>919</v>
      </c>
      <c r="I44" s="33">
        <f t="shared" si="2"/>
        <v>5756</v>
      </c>
    </row>
    <row r="45" spans="1:9" ht="12.75">
      <c r="A45" s="34">
        <v>2862400403018</v>
      </c>
      <c r="B45" s="13" t="s">
        <v>20</v>
      </c>
      <c r="C45" s="13">
        <v>300</v>
      </c>
      <c r="D45" s="13">
        <v>18</v>
      </c>
      <c r="E45" s="1">
        <v>5302.52</v>
      </c>
      <c r="F45" s="42">
        <v>5124</v>
      </c>
      <c r="G45" s="2">
        <f t="shared" si="0"/>
        <v>973.5600000000001</v>
      </c>
      <c r="H45" s="2">
        <f t="shared" si="1"/>
        <v>973.6</v>
      </c>
      <c r="I45" s="33">
        <f t="shared" si="2"/>
        <v>6097.6</v>
      </c>
    </row>
    <row r="46" spans="1:9" ht="12.75">
      <c r="A46" s="34">
        <v>2862400403021</v>
      </c>
      <c r="B46" s="13" t="s">
        <v>20</v>
      </c>
      <c r="C46" s="13">
        <v>300</v>
      </c>
      <c r="D46" s="13">
        <v>21</v>
      </c>
      <c r="E46" s="1">
        <v>5845.38</v>
      </c>
      <c r="F46" s="42">
        <v>5680</v>
      </c>
      <c r="G46" s="2">
        <f t="shared" si="0"/>
        <v>1079.2</v>
      </c>
      <c r="H46" s="2">
        <f t="shared" si="1"/>
        <v>1079.2</v>
      </c>
      <c r="I46" s="33">
        <f t="shared" si="2"/>
        <v>6759.2</v>
      </c>
    </row>
    <row r="47" spans="1:9" ht="12.75">
      <c r="A47" s="34">
        <v>2862400403521</v>
      </c>
      <c r="B47" s="13" t="s">
        <v>20</v>
      </c>
      <c r="C47" s="13">
        <v>350</v>
      </c>
      <c r="D47" s="13">
        <v>21</v>
      </c>
      <c r="E47" s="1">
        <v>6193.28</v>
      </c>
      <c r="F47" s="42">
        <v>5994</v>
      </c>
      <c r="G47" s="2">
        <f t="shared" si="0"/>
        <v>1138.86</v>
      </c>
      <c r="H47" s="2">
        <f t="shared" si="1"/>
        <v>1138.9</v>
      </c>
      <c r="I47" s="33">
        <f t="shared" si="2"/>
        <v>7132.9</v>
      </c>
    </row>
    <row r="48" spans="1:9" ht="12.75">
      <c r="A48" s="34">
        <v>2862400403525</v>
      </c>
      <c r="B48" s="13" t="s">
        <v>20</v>
      </c>
      <c r="C48" s="13">
        <v>350</v>
      </c>
      <c r="D48" s="13">
        <v>25</v>
      </c>
      <c r="E48" s="1">
        <v>6916.81</v>
      </c>
      <c r="F48" s="42">
        <v>6820</v>
      </c>
      <c r="G48" s="2">
        <f t="shared" si="0"/>
        <v>1295.8</v>
      </c>
      <c r="H48" s="2">
        <f t="shared" si="1"/>
        <v>1295.8</v>
      </c>
      <c r="I48" s="33">
        <f t="shared" si="2"/>
        <v>8115.8</v>
      </c>
    </row>
    <row r="49" spans="1:9" ht="12.75">
      <c r="A49" s="34">
        <v>2862400404024</v>
      </c>
      <c r="B49" s="13" t="s">
        <v>20</v>
      </c>
      <c r="C49" s="13">
        <v>400</v>
      </c>
      <c r="D49" s="13">
        <v>24</v>
      </c>
      <c r="E49" s="1">
        <v>7501.68</v>
      </c>
      <c r="F49" s="42">
        <v>6720</v>
      </c>
      <c r="G49" s="2">
        <f t="shared" si="0"/>
        <v>1276.8</v>
      </c>
      <c r="H49" s="2">
        <f t="shared" si="1"/>
        <v>1276.8</v>
      </c>
      <c r="I49" s="33">
        <f t="shared" si="2"/>
        <v>7996.8</v>
      </c>
    </row>
    <row r="50" spans="1:9" ht="12.75">
      <c r="A50" s="34">
        <v>2862400404028</v>
      </c>
      <c r="B50" s="13" t="s">
        <v>20</v>
      </c>
      <c r="C50" s="13">
        <v>400</v>
      </c>
      <c r="D50" s="13">
        <v>28</v>
      </c>
      <c r="E50" s="1">
        <v>8295.8</v>
      </c>
      <c r="F50" s="42">
        <v>7439</v>
      </c>
      <c r="G50" s="2">
        <f t="shared" si="0"/>
        <v>1413.41</v>
      </c>
      <c r="H50" s="2">
        <f t="shared" si="1"/>
        <v>1413.4</v>
      </c>
      <c r="I50" s="33">
        <f t="shared" si="2"/>
        <v>8852.4</v>
      </c>
    </row>
    <row r="51" spans="1:9" ht="12.75">
      <c r="A51" s="34">
        <v>2862400405030</v>
      </c>
      <c r="B51" s="13" t="s">
        <v>20</v>
      </c>
      <c r="C51" s="13">
        <v>500</v>
      </c>
      <c r="D51" s="13">
        <v>30</v>
      </c>
      <c r="E51" s="1">
        <v>9830.25</v>
      </c>
      <c r="F51" s="42">
        <v>8674</v>
      </c>
      <c r="G51" s="2">
        <f t="shared" si="0"/>
        <v>1648.06</v>
      </c>
      <c r="H51" s="2">
        <f t="shared" si="1"/>
        <v>1648.1</v>
      </c>
      <c r="I51" s="33">
        <f t="shared" si="2"/>
        <v>10322.1</v>
      </c>
    </row>
    <row r="52" spans="1:9" ht="12.75">
      <c r="A52" s="34">
        <v>2862400405036</v>
      </c>
      <c r="B52" s="13" t="s">
        <v>20</v>
      </c>
      <c r="C52" s="13">
        <v>500</v>
      </c>
      <c r="D52" s="13">
        <v>36</v>
      </c>
      <c r="E52" s="1">
        <v>11082.35</v>
      </c>
      <c r="F52" s="42">
        <v>9800</v>
      </c>
      <c r="G52" s="2">
        <f t="shared" si="0"/>
        <v>1862</v>
      </c>
      <c r="H52" s="2">
        <f t="shared" si="1"/>
        <v>1862</v>
      </c>
      <c r="I52" s="33">
        <f t="shared" si="2"/>
        <v>11662</v>
      </c>
    </row>
    <row r="53" spans="1:9" ht="12.75">
      <c r="A53" s="34">
        <v>2862400406036</v>
      </c>
      <c r="B53" s="13" t="s">
        <v>20</v>
      </c>
      <c r="C53" s="13">
        <v>600</v>
      </c>
      <c r="D53" s="13">
        <v>36</v>
      </c>
      <c r="E53" s="1">
        <v>13346.22</v>
      </c>
      <c r="F53" s="42">
        <v>11403</v>
      </c>
      <c r="G53" s="2">
        <f t="shared" si="0"/>
        <v>2166.57</v>
      </c>
      <c r="H53" s="2">
        <f t="shared" si="1"/>
        <v>2166.6</v>
      </c>
      <c r="I53" s="33">
        <f t="shared" si="2"/>
        <v>13569.6</v>
      </c>
    </row>
    <row r="54" spans="1:9" ht="12.75">
      <c r="A54" s="34">
        <v>2862400406042</v>
      </c>
      <c r="B54" s="13" t="s">
        <v>20</v>
      </c>
      <c r="C54" s="13">
        <v>600</v>
      </c>
      <c r="D54" s="13">
        <v>42</v>
      </c>
      <c r="E54" s="1">
        <v>14847.06</v>
      </c>
      <c r="F54" s="42">
        <v>12635</v>
      </c>
      <c r="G54" s="2">
        <f t="shared" si="0"/>
        <v>2400.65</v>
      </c>
      <c r="H54" s="2">
        <f t="shared" si="1"/>
        <v>2400.7</v>
      </c>
      <c r="I54" s="33">
        <f t="shared" si="2"/>
        <v>15035.7</v>
      </c>
    </row>
    <row r="55" spans="1:9" ht="12.75">
      <c r="A55" s="34">
        <v>2862400408046</v>
      </c>
      <c r="B55" s="13" t="s">
        <v>20</v>
      </c>
      <c r="C55" s="13">
        <v>800</v>
      </c>
      <c r="D55" s="13">
        <v>46</v>
      </c>
      <c r="E55" s="1">
        <v>23642.86</v>
      </c>
      <c r="F55" s="42">
        <v>18760</v>
      </c>
      <c r="G55" s="2">
        <f t="shared" si="0"/>
        <v>3564.4</v>
      </c>
      <c r="H55" s="2">
        <f t="shared" si="1"/>
        <v>3564.4</v>
      </c>
      <c r="I55" s="33">
        <f t="shared" si="2"/>
        <v>22324.4</v>
      </c>
    </row>
    <row r="56" spans="1:9" ht="12.75">
      <c r="A56" s="34">
        <v>2862400408048</v>
      </c>
      <c r="B56" s="13" t="s">
        <v>20</v>
      </c>
      <c r="C56" s="13">
        <v>800</v>
      </c>
      <c r="D56" s="13">
        <v>48</v>
      </c>
      <c r="E56" s="1">
        <v>24353.78</v>
      </c>
      <c r="F56" s="42">
        <v>19300</v>
      </c>
      <c r="G56" s="2">
        <f t="shared" si="0"/>
        <v>3667</v>
      </c>
      <c r="H56" s="2">
        <f t="shared" si="1"/>
        <v>3667</v>
      </c>
      <c r="I56" s="33">
        <f t="shared" si="2"/>
        <v>22967</v>
      </c>
    </row>
    <row r="57" spans="1:9" ht="12.75">
      <c r="A57" s="34">
        <v>2862400410072</v>
      </c>
      <c r="B57" s="13" t="s">
        <v>20</v>
      </c>
      <c r="C57" s="13">
        <v>1000</v>
      </c>
      <c r="D57" s="13">
        <v>72</v>
      </c>
      <c r="E57" s="1">
        <v>34593.28</v>
      </c>
      <c r="F57" s="42">
        <v>29900</v>
      </c>
      <c r="G57" s="2">
        <f t="shared" si="0"/>
        <v>5681</v>
      </c>
      <c r="H57" s="2">
        <f t="shared" si="1"/>
        <v>5681</v>
      </c>
      <c r="I57" s="33">
        <f t="shared" si="2"/>
        <v>35581</v>
      </c>
    </row>
    <row r="58" spans="1:9" ht="12.75">
      <c r="A58" s="34">
        <v>2862400412080</v>
      </c>
      <c r="B58" s="13" t="s">
        <v>20</v>
      </c>
      <c r="C58" s="13">
        <v>1200</v>
      </c>
      <c r="D58" s="13">
        <v>80</v>
      </c>
      <c r="E58" s="1">
        <v>42957.14</v>
      </c>
      <c r="F58" s="42">
        <v>35100</v>
      </c>
      <c r="G58" s="2">
        <f t="shared" si="0"/>
        <v>6669</v>
      </c>
      <c r="H58" s="2">
        <f t="shared" si="1"/>
        <v>6669</v>
      </c>
      <c r="I58" s="33">
        <f t="shared" si="2"/>
        <v>41769</v>
      </c>
    </row>
    <row r="59" spans="1:9" ht="12.75">
      <c r="A59" s="34">
        <v>28624004180120</v>
      </c>
      <c r="B59" s="13" t="s">
        <v>20</v>
      </c>
      <c r="C59" s="13">
        <v>1800</v>
      </c>
      <c r="D59" s="13">
        <v>120</v>
      </c>
      <c r="E59" s="1">
        <v>137677.31</v>
      </c>
      <c r="F59" s="42">
        <v>80127</v>
      </c>
      <c r="G59" s="2">
        <f t="shared" si="0"/>
        <v>15224.130000000001</v>
      </c>
      <c r="H59" s="2">
        <f t="shared" si="1"/>
        <v>15224.1</v>
      </c>
      <c r="I59" s="33">
        <f t="shared" si="2"/>
        <v>95351.1</v>
      </c>
    </row>
    <row r="60" spans="1:9" ht="12.75">
      <c r="A60" s="34">
        <v>28624004200132</v>
      </c>
      <c r="B60" s="13" t="s">
        <v>20</v>
      </c>
      <c r="C60" s="13">
        <v>2000</v>
      </c>
      <c r="D60" s="13">
        <v>132</v>
      </c>
      <c r="E60" s="1">
        <v>154713.45</v>
      </c>
      <c r="F60" s="42">
        <v>101602</v>
      </c>
      <c r="G60" s="2">
        <f t="shared" si="0"/>
        <v>19304.38</v>
      </c>
      <c r="H60" s="2">
        <f t="shared" si="1"/>
        <v>19304.4</v>
      </c>
      <c r="I60" s="33">
        <f t="shared" si="2"/>
        <v>120906.4</v>
      </c>
    </row>
    <row r="61" spans="1:9" ht="12.75">
      <c r="A61" s="34">
        <v>28624004250140</v>
      </c>
      <c r="B61" s="13" t="s">
        <v>20</v>
      </c>
      <c r="C61" s="13">
        <v>2500</v>
      </c>
      <c r="D61" s="13">
        <v>140</v>
      </c>
      <c r="E61" s="1">
        <v>256632.77</v>
      </c>
      <c r="F61" s="42">
        <v>230599</v>
      </c>
      <c r="G61" s="2">
        <f t="shared" si="0"/>
        <v>43813.81</v>
      </c>
      <c r="H61" s="2">
        <f t="shared" si="1"/>
        <v>43813.8</v>
      </c>
      <c r="I61" s="33">
        <f t="shared" si="2"/>
        <v>274412.8</v>
      </c>
    </row>
    <row r="62" spans="1:9" ht="12.75">
      <c r="A62" s="34">
        <v>2862400429220</v>
      </c>
      <c r="B62" s="13" t="s">
        <v>21</v>
      </c>
      <c r="C62" s="13">
        <v>2920</v>
      </c>
      <c r="D62" s="13">
        <v>20</v>
      </c>
      <c r="E62" s="1">
        <v>10566.39</v>
      </c>
      <c r="F62" s="42">
        <v>9600</v>
      </c>
      <c r="G62" s="2">
        <f t="shared" si="0"/>
        <v>1824</v>
      </c>
      <c r="H62" s="2">
        <f t="shared" si="1"/>
        <v>1824</v>
      </c>
      <c r="I62" s="33">
        <f t="shared" si="2"/>
        <v>11424</v>
      </c>
    </row>
    <row r="63" spans="1:9" ht="12.75">
      <c r="A63" s="34">
        <v>2862400439129</v>
      </c>
      <c r="B63" s="13" t="s">
        <v>21</v>
      </c>
      <c r="C63" s="13">
        <v>3910</v>
      </c>
      <c r="D63" s="13">
        <v>29</v>
      </c>
      <c r="E63" s="1">
        <v>13670.59</v>
      </c>
      <c r="F63" s="42">
        <v>12298</v>
      </c>
      <c r="G63" s="2">
        <f t="shared" si="0"/>
        <v>2336.62</v>
      </c>
      <c r="H63" s="2">
        <f t="shared" si="1"/>
        <v>2336.6</v>
      </c>
      <c r="I63" s="33">
        <f t="shared" si="2"/>
        <v>14634.6</v>
      </c>
    </row>
    <row r="64" spans="1:9" ht="12.75">
      <c r="A64" s="34">
        <v>2862400441631</v>
      </c>
      <c r="B64" s="13" t="s">
        <v>21</v>
      </c>
      <c r="C64" s="13">
        <v>4160</v>
      </c>
      <c r="D64" s="13">
        <v>31</v>
      </c>
      <c r="E64" s="1">
        <v>15817.65</v>
      </c>
      <c r="F64" s="42">
        <v>13458</v>
      </c>
      <c r="G64" s="2">
        <f t="shared" si="0"/>
        <v>2557.02</v>
      </c>
      <c r="H64" s="2">
        <f t="shared" si="1"/>
        <v>2557</v>
      </c>
      <c r="I64" s="33">
        <f t="shared" si="2"/>
        <v>16015</v>
      </c>
    </row>
    <row r="65" spans="1:9" ht="12.75">
      <c r="A65" s="34">
        <v>2862400503018</v>
      </c>
      <c r="B65" s="13" t="s">
        <v>22</v>
      </c>
      <c r="C65" s="13">
        <v>300</v>
      </c>
      <c r="D65" s="13">
        <v>18</v>
      </c>
      <c r="E65" s="1">
        <v>6493.28</v>
      </c>
      <c r="F65" s="42">
        <v>5423</v>
      </c>
      <c r="G65" s="2">
        <f t="shared" si="0"/>
        <v>1030.3700000000001</v>
      </c>
      <c r="H65" s="2">
        <f t="shared" si="1"/>
        <v>1030.4</v>
      </c>
      <c r="I65" s="33">
        <f t="shared" si="2"/>
        <v>6453.4</v>
      </c>
    </row>
    <row r="66" spans="1:9" ht="12.75">
      <c r="A66" s="34">
        <v>2862400503021</v>
      </c>
      <c r="B66" s="13" t="s">
        <v>22</v>
      </c>
      <c r="C66" s="13">
        <v>300</v>
      </c>
      <c r="D66" s="13">
        <v>21</v>
      </c>
      <c r="E66" s="1">
        <v>7234.45</v>
      </c>
      <c r="F66" s="42">
        <v>6034</v>
      </c>
      <c r="G66" s="2">
        <f t="shared" si="0"/>
        <v>1146.46</v>
      </c>
      <c r="H66" s="2">
        <f t="shared" si="1"/>
        <v>1146.5</v>
      </c>
      <c r="I66" s="33">
        <f t="shared" si="2"/>
        <v>7180.5</v>
      </c>
    </row>
    <row r="67" spans="1:9" ht="12.75">
      <c r="A67" s="34">
        <v>2862400503521</v>
      </c>
      <c r="B67" s="13" t="s">
        <v>22</v>
      </c>
      <c r="C67" s="13">
        <v>350</v>
      </c>
      <c r="D67" s="13">
        <v>21</v>
      </c>
      <c r="E67" s="1">
        <v>7582.35</v>
      </c>
      <c r="F67" s="42">
        <v>6450</v>
      </c>
      <c r="G67" s="2">
        <f t="shared" si="0"/>
        <v>1225.5</v>
      </c>
      <c r="H67" s="2">
        <f t="shared" si="1"/>
        <v>1225.5</v>
      </c>
      <c r="I67" s="33">
        <f t="shared" si="2"/>
        <v>7675.5</v>
      </c>
    </row>
    <row r="68" spans="1:9" ht="12.75">
      <c r="A68" s="34">
        <v>2862400503525</v>
      </c>
      <c r="B68" s="13" t="s">
        <v>22</v>
      </c>
      <c r="C68" s="13">
        <v>350</v>
      </c>
      <c r="D68" s="13">
        <v>25</v>
      </c>
      <c r="E68" s="1">
        <v>8570.59</v>
      </c>
      <c r="F68" s="42">
        <v>7263</v>
      </c>
      <c r="G68" s="2">
        <f t="shared" si="0"/>
        <v>1379.97</v>
      </c>
      <c r="H68" s="2">
        <f t="shared" si="1"/>
        <v>1380</v>
      </c>
      <c r="I68" s="33">
        <f t="shared" si="2"/>
        <v>8643</v>
      </c>
    </row>
    <row r="69" spans="1:9" ht="12.75">
      <c r="A69" s="34">
        <v>2862400504024</v>
      </c>
      <c r="B69" s="13" t="s">
        <v>22</v>
      </c>
      <c r="C69" s="13">
        <v>400</v>
      </c>
      <c r="D69" s="13">
        <v>24</v>
      </c>
      <c r="E69" s="1">
        <v>9054.62</v>
      </c>
      <c r="F69" s="42">
        <v>7210</v>
      </c>
      <c r="G69" s="2">
        <f t="shared" si="0"/>
        <v>1369.9</v>
      </c>
      <c r="H69" s="2">
        <f t="shared" si="1"/>
        <v>1369.9</v>
      </c>
      <c r="I69" s="33">
        <f t="shared" si="2"/>
        <v>8579.9</v>
      </c>
    </row>
    <row r="70" spans="1:9" ht="12.75">
      <c r="A70" s="34">
        <v>2862400504028</v>
      </c>
      <c r="B70" s="13" t="s">
        <v>22</v>
      </c>
      <c r="C70" s="13">
        <v>400</v>
      </c>
      <c r="D70" s="13">
        <v>28</v>
      </c>
      <c r="E70" s="1">
        <v>10088.24</v>
      </c>
      <c r="F70" s="42">
        <v>8030</v>
      </c>
      <c r="G70" s="2">
        <f t="shared" si="0"/>
        <v>1525.7</v>
      </c>
      <c r="H70" s="2">
        <f t="shared" si="1"/>
        <v>1525.7</v>
      </c>
      <c r="I70" s="33">
        <f t="shared" si="2"/>
        <v>9555.7</v>
      </c>
    </row>
    <row r="71" spans="1:9" ht="12.75">
      <c r="A71" s="34">
        <v>2862400505030</v>
      </c>
      <c r="B71" s="13" t="s">
        <v>22</v>
      </c>
      <c r="C71" s="13">
        <v>500</v>
      </c>
      <c r="D71" s="13">
        <v>30</v>
      </c>
      <c r="E71" s="1">
        <v>12186.55</v>
      </c>
      <c r="F71" s="42">
        <v>9484</v>
      </c>
      <c r="G71" s="2">
        <f t="shared" si="0"/>
        <v>1801.96</v>
      </c>
      <c r="H71" s="2">
        <f t="shared" si="1"/>
        <v>1802</v>
      </c>
      <c r="I71" s="33">
        <f t="shared" si="2"/>
        <v>11286</v>
      </c>
    </row>
    <row r="72" spans="1:9" ht="12.75">
      <c r="A72" s="34">
        <v>2862400505036</v>
      </c>
      <c r="B72" s="13" t="s">
        <v>22</v>
      </c>
      <c r="C72" s="13">
        <v>500</v>
      </c>
      <c r="D72" s="13">
        <v>36</v>
      </c>
      <c r="E72" s="1">
        <v>13964.71</v>
      </c>
      <c r="F72" s="42">
        <v>10760</v>
      </c>
      <c r="G72" s="2">
        <f t="shared" si="0"/>
        <v>2044.4</v>
      </c>
      <c r="H72" s="2">
        <f t="shared" si="1"/>
        <v>2044.4</v>
      </c>
      <c r="I72" s="33">
        <f t="shared" si="2"/>
        <v>12804.4</v>
      </c>
    </row>
    <row r="73" spans="1:9" ht="12.75">
      <c r="A73" s="34">
        <v>2862400506036</v>
      </c>
      <c r="B73" s="13" t="s">
        <v>22</v>
      </c>
      <c r="C73" s="13">
        <v>600</v>
      </c>
      <c r="D73" s="13">
        <v>36</v>
      </c>
      <c r="E73" s="1">
        <v>16011.76</v>
      </c>
      <c r="F73" s="42">
        <v>12744</v>
      </c>
      <c r="G73" s="2">
        <f t="shared" si="0"/>
        <v>2421.36</v>
      </c>
      <c r="H73" s="2">
        <f t="shared" si="1"/>
        <v>2421.4</v>
      </c>
      <c r="I73" s="33">
        <f t="shared" si="2"/>
        <v>15165.4</v>
      </c>
    </row>
    <row r="74" spans="1:9" ht="12.75">
      <c r="A74" s="34">
        <v>2862400506042</v>
      </c>
      <c r="B74" s="13" t="s">
        <v>22</v>
      </c>
      <c r="C74" s="13">
        <v>600</v>
      </c>
      <c r="D74" s="13">
        <v>42</v>
      </c>
      <c r="E74" s="1">
        <v>17974.79</v>
      </c>
      <c r="F74" s="42">
        <v>14206</v>
      </c>
      <c r="G74" s="2">
        <f t="shared" si="0"/>
        <v>2699.14</v>
      </c>
      <c r="H74" s="2">
        <f t="shared" si="1"/>
        <v>2699.1</v>
      </c>
      <c r="I74" s="33">
        <f t="shared" si="2"/>
        <v>16905.1</v>
      </c>
    </row>
    <row r="75" spans="1:9" ht="12.75">
      <c r="A75" s="34">
        <v>2862400508046</v>
      </c>
      <c r="B75" s="13" t="s">
        <v>22</v>
      </c>
      <c r="C75" s="13">
        <v>800</v>
      </c>
      <c r="D75" s="13">
        <v>46</v>
      </c>
      <c r="E75" s="1">
        <v>28838.66</v>
      </c>
      <c r="F75" s="42">
        <v>22366</v>
      </c>
      <c r="G75" s="2">
        <f t="shared" si="0"/>
        <v>4249.54</v>
      </c>
      <c r="H75" s="2">
        <f t="shared" si="1"/>
        <v>4249.5</v>
      </c>
      <c r="I75" s="33">
        <f t="shared" si="2"/>
        <v>26615.5</v>
      </c>
    </row>
    <row r="76" spans="1:9" ht="12.75">
      <c r="A76" s="34">
        <v>2862400508048</v>
      </c>
      <c r="B76" s="13" t="s">
        <v>22</v>
      </c>
      <c r="C76" s="13">
        <v>800</v>
      </c>
      <c r="D76" s="13">
        <v>48</v>
      </c>
      <c r="E76" s="1">
        <v>29964.71</v>
      </c>
      <c r="F76" s="42">
        <v>23040</v>
      </c>
      <c r="G76" s="2">
        <f t="shared" si="0"/>
        <v>4377.6</v>
      </c>
      <c r="H76" s="2">
        <f t="shared" si="1"/>
        <v>4377.6</v>
      </c>
      <c r="I76" s="33">
        <f t="shared" si="2"/>
        <v>27417.6</v>
      </c>
    </row>
    <row r="77" spans="1:9" ht="12.75">
      <c r="A77" s="34">
        <v>2862400510072</v>
      </c>
      <c r="B77" s="13" t="s">
        <v>22</v>
      </c>
      <c r="C77" s="13">
        <v>1000</v>
      </c>
      <c r="D77" s="13">
        <v>72</v>
      </c>
      <c r="E77" s="1">
        <v>42257.98</v>
      </c>
      <c r="F77" s="42">
        <v>36338</v>
      </c>
      <c r="G77" s="2">
        <f t="shared" si="0"/>
        <v>6904.22</v>
      </c>
      <c r="H77" s="39">
        <f t="shared" si="1"/>
        <v>6904.2</v>
      </c>
      <c r="I77" s="40">
        <f t="shared" si="2"/>
        <v>43242.2</v>
      </c>
    </row>
    <row r="78" spans="1:9" ht="12.75">
      <c r="A78" s="34">
        <v>2862400512080</v>
      </c>
      <c r="B78" s="13" t="s">
        <v>22</v>
      </c>
      <c r="C78" s="13">
        <v>1200</v>
      </c>
      <c r="D78" s="13">
        <v>80</v>
      </c>
      <c r="E78" s="1">
        <v>51473.95</v>
      </c>
      <c r="F78" s="42">
        <v>46860</v>
      </c>
      <c r="G78" s="2">
        <f aca="true" t="shared" si="3" ref="G78:G131">F78*0.19</f>
        <v>8903.4</v>
      </c>
      <c r="H78" s="2">
        <f aca="true" t="shared" si="4" ref="H78:H131">ROUND(G78,1)</f>
        <v>8903.4</v>
      </c>
      <c r="I78" s="33">
        <f aca="true" t="shared" si="5" ref="I78:I131">F78+H78</f>
        <v>55763.4</v>
      </c>
    </row>
    <row r="79" spans="1:9" ht="12.75">
      <c r="A79" s="34">
        <v>28624005180120</v>
      </c>
      <c r="B79" s="13" t="s">
        <v>22</v>
      </c>
      <c r="C79" s="13">
        <v>1800</v>
      </c>
      <c r="D79" s="13">
        <v>120</v>
      </c>
      <c r="E79" s="1">
        <v>141646.22</v>
      </c>
      <c r="F79" s="42">
        <v>84656</v>
      </c>
      <c r="G79" s="2">
        <f t="shared" si="3"/>
        <v>16084.64</v>
      </c>
      <c r="H79" s="2">
        <f t="shared" si="4"/>
        <v>16084.6</v>
      </c>
      <c r="I79" s="33">
        <f t="shared" si="5"/>
        <v>100740.6</v>
      </c>
    </row>
    <row r="80" spans="1:9" ht="12.75">
      <c r="A80" s="34">
        <v>28624005200132</v>
      </c>
      <c r="B80" s="13" t="s">
        <v>22</v>
      </c>
      <c r="C80" s="13">
        <v>2000</v>
      </c>
      <c r="D80" s="13">
        <v>132</v>
      </c>
      <c r="E80" s="1">
        <v>159078.99</v>
      </c>
      <c r="F80" s="42">
        <v>110500</v>
      </c>
      <c r="G80" s="2">
        <f t="shared" si="3"/>
        <v>20995</v>
      </c>
      <c r="H80" s="39">
        <f t="shared" si="4"/>
        <v>20995</v>
      </c>
      <c r="I80" s="40">
        <f t="shared" si="5"/>
        <v>131495</v>
      </c>
    </row>
    <row r="81" spans="1:9" ht="12.75">
      <c r="A81" s="34">
        <v>28624005250140</v>
      </c>
      <c r="B81" s="13" t="s">
        <v>22</v>
      </c>
      <c r="C81" s="13">
        <v>2500</v>
      </c>
      <c r="D81" s="13">
        <v>140</v>
      </c>
      <c r="E81" s="1">
        <v>255764.71</v>
      </c>
      <c r="F81" s="42">
        <v>240000</v>
      </c>
      <c r="G81" s="2">
        <f t="shared" si="3"/>
        <v>45600</v>
      </c>
      <c r="H81" s="2">
        <f t="shared" si="4"/>
        <v>45600</v>
      </c>
      <c r="I81" s="33">
        <f t="shared" si="5"/>
        <v>285600</v>
      </c>
    </row>
    <row r="82" spans="1:9" ht="12.75">
      <c r="A82" s="34">
        <v>2862400529220</v>
      </c>
      <c r="B82" s="13" t="s">
        <v>23</v>
      </c>
      <c r="C82" s="13">
        <v>2920</v>
      </c>
      <c r="D82" s="13">
        <v>20</v>
      </c>
      <c r="E82" s="1">
        <v>10710.08</v>
      </c>
      <c r="F82" s="42">
        <v>9776</v>
      </c>
      <c r="G82" s="2">
        <f t="shared" si="3"/>
        <v>1857.44</v>
      </c>
      <c r="H82" s="2">
        <f t="shared" si="4"/>
        <v>1857.4</v>
      </c>
      <c r="I82" s="33">
        <f t="shared" si="5"/>
        <v>11633.4</v>
      </c>
    </row>
    <row r="83" spans="1:9" ht="12.75">
      <c r="A83" s="34">
        <v>2862400539129</v>
      </c>
      <c r="B83" s="13" t="s">
        <v>23</v>
      </c>
      <c r="C83" s="13">
        <v>3910</v>
      </c>
      <c r="D83" s="13">
        <v>29</v>
      </c>
      <c r="E83" s="1">
        <v>13880.67</v>
      </c>
      <c r="F83" s="42">
        <v>12553</v>
      </c>
      <c r="G83" s="2">
        <f t="shared" si="3"/>
        <v>2385.07</v>
      </c>
      <c r="H83" s="2">
        <f t="shared" si="4"/>
        <v>2385.1</v>
      </c>
      <c r="I83" s="33">
        <f t="shared" si="5"/>
        <v>14938.1</v>
      </c>
    </row>
    <row r="84" spans="1:9" ht="12.75">
      <c r="A84" s="34">
        <v>2862400603521</v>
      </c>
      <c r="B84" s="13" t="s">
        <v>24</v>
      </c>
      <c r="C84" s="13">
        <v>350</v>
      </c>
      <c r="D84" s="13">
        <v>21</v>
      </c>
      <c r="E84" s="1">
        <v>7994.96</v>
      </c>
      <c r="F84" s="42">
        <v>6461</v>
      </c>
      <c r="G84" s="2">
        <f t="shared" si="3"/>
        <v>1227.59</v>
      </c>
      <c r="H84" s="2">
        <f t="shared" si="4"/>
        <v>1227.6</v>
      </c>
      <c r="I84" s="33">
        <f t="shared" si="5"/>
        <v>7688.6</v>
      </c>
    </row>
    <row r="85" spans="1:9" ht="12.75">
      <c r="A85" s="34">
        <v>2862400603525</v>
      </c>
      <c r="B85" s="13" t="s">
        <v>24</v>
      </c>
      <c r="C85" s="13">
        <v>350</v>
      </c>
      <c r="D85" s="13">
        <v>25</v>
      </c>
      <c r="E85" s="1">
        <v>9062.18</v>
      </c>
      <c r="F85" s="42">
        <v>7282</v>
      </c>
      <c r="G85" s="2">
        <f t="shared" si="3"/>
        <v>1383.58</v>
      </c>
      <c r="H85" s="2">
        <f t="shared" si="4"/>
        <v>1383.6</v>
      </c>
      <c r="I85" s="33">
        <f t="shared" si="5"/>
        <v>8665.6</v>
      </c>
    </row>
    <row r="86" spans="1:9" ht="12.75">
      <c r="A86" s="34">
        <v>2862400604024</v>
      </c>
      <c r="B86" s="13" t="s">
        <v>24</v>
      </c>
      <c r="C86" s="13">
        <v>400</v>
      </c>
      <c r="D86" s="13">
        <v>24</v>
      </c>
      <c r="E86" s="1">
        <v>9694.12</v>
      </c>
      <c r="F86" s="42">
        <v>7256</v>
      </c>
      <c r="G86" s="2">
        <f t="shared" si="3"/>
        <v>1378.64</v>
      </c>
      <c r="H86" s="2">
        <f t="shared" si="4"/>
        <v>1378.6</v>
      </c>
      <c r="I86" s="33">
        <f t="shared" si="5"/>
        <v>8634.6</v>
      </c>
    </row>
    <row r="87" spans="1:9" ht="12.75">
      <c r="A87" s="34">
        <v>2862400604028</v>
      </c>
      <c r="B87" s="13" t="s">
        <v>24</v>
      </c>
      <c r="C87" s="13">
        <v>400</v>
      </c>
      <c r="D87" s="13">
        <v>28</v>
      </c>
      <c r="E87" s="1">
        <v>10816.81</v>
      </c>
      <c r="F87" s="42">
        <v>8104</v>
      </c>
      <c r="G87" s="2">
        <f t="shared" si="3"/>
        <v>1539.76</v>
      </c>
      <c r="H87" s="2">
        <f t="shared" si="4"/>
        <v>1539.8</v>
      </c>
      <c r="I87" s="33">
        <f t="shared" si="5"/>
        <v>9643.8</v>
      </c>
    </row>
    <row r="88" spans="1:9" ht="12.75">
      <c r="A88" s="34">
        <v>2862400605030</v>
      </c>
      <c r="B88" s="13" t="s">
        <v>24</v>
      </c>
      <c r="C88" s="13">
        <v>500</v>
      </c>
      <c r="D88" s="13">
        <v>30</v>
      </c>
      <c r="E88" s="1">
        <v>12929.41</v>
      </c>
      <c r="F88" s="42">
        <v>9557</v>
      </c>
      <c r="G88" s="2">
        <f t="shared" si="3"/>
        <v>1815.83</v>
      </c>
      <c r="H88" s="2">
        <f t="shared" si="4"/>
        <v>1815.8</v>
      </c>
      <c r="I88" s="33">
        <f t="shared" si="5"/>
        <v>11372.8</v>
      </c>
    </row>
    <row r="89" spans="1:9" ht="12.75">
      <c r="A89" s="34">
        <v>2862400605036</v>
      </c>
      <c r="B89" s="13" t="s">
        <v>24</v>
      </c>
      <c r="C89" s="13">
        <v>500</v>
      </c>
      <c r="D89" s="13">
        <v>36</v>
      </c>
      <c r="E89" s="1">
        <v>14803.36</v>
      </c>
      <c r="F89" s="42">
        <v>10848</v>
      </c>
      <c r="G89" s="2">
        <f t="shared" si="3"/>
        <v>2061.12</v>
      </c>
      <c r="H89" s="2">
        <f t="shared" si="4"/>
        <v>2061.1</v>
      </c>
      <c r="I89" s="33">
        <f t="shared" si="5"/>
        <v>12909.1</v>
      </c>
    </row>
    <row r="90" spans="1:9" ht="12.75">
      <c r="A90" s="34">
        <v>2862400606036</v>
      </c>
      <c r="B90" s="13" t="s">
        <v>24</v>
      </c>
      <c r="C90" s="13">
        <v>600</v>
      </c>
      <c r="D90" s="13">
        <v>36</v>
      </c>
      <c r="E90" s="1">
        <v>16620.17</v>
      </c>
      <c r="F90" s="42">
        <v>14511</v>
      </c>
      <c r="G90" s="2">
        <f t="shared" si="3"/>
        <v>2757.09</v>
      </c>
      <c r="H90" s="2">
        <f t="shared" si="4"/>
        <v>2757.1</v>
      </c>
      <c r="I90" s="33">
        <f t="shared" si="5"/>
        <v>17268.1</v>
      </c>
    </row>
    <row r="91" spans="1:9" ht="12.75">
      <c r="A91" s="34">
        <v>2862400606042</v>
      </c>
      <c r="B91" s="13" t="s">
        <v>24</v>
      </c>
      <c r="C91" s="13">
        <v>600</v>
      </c>
      <c r="D91" s="13">
        <v>42</v>
      </c>
      <c r="E91" s="1">
        <v>18667.23</v>
      </c>
      <c r="F91" s="42">
        <v>16263</v>
      </c>
      <c r="G91" s="2">
        <f t="shared" si="3"/>
        <v>3089.9700000000003</v>
      </c>
      <c r="H91" s="2">
        <f t="shared" si="4"/>
        <v>3090</v>
      </c>
      <c r="I91" s="33">
        <f t="shared" si="5"/>
        <v>19353</v>
      </c>
    </row>
    <row r="92" spans="1:9" ht="12.75">
      <c r="A92" s="34">
        <v>28624007200132</v>
      </c>
      <c r="B92" s="13" t="s">
        <v>25</v>
      </c>
      <c r="C92" s="13">
        <v>2000</v>
      </c>
      <c r="D92" s="13">
        <v>132</v>
      </c>
      <c r="E92" s="1">
        <v>170808.4</v>
      </c>
      <c r="F92" s="42">
        <v>109558</v>
      </c>
      <c r="G92" s="2">
        <f t="shared" si="3"/>
        <v>20816.02</v>
      </c>
      <c r="H92" s="2">
        <f t="shared" si="4"/>
        <v>20816</v>
      </c>
      <c r="I92" s="33">
        <f t="shared" si="5"/>
        <v>130374</v>
      </c>
    </row>
    <row r="93" spans="1:9" ht="12.75">
      <c r="A93" s="34">
        <v>28624007250140</v>
      </c>
      <c r="B93" s="13" t="s">
        <v>25</v>
      </c>
      <c r="C93" s="13">
        <v>2500</v>
      </c>
      <c r="D93" s="13">
        <v>140</v>
      </c>
      <c r="E93" s="1">
        <v>265894.96</v>
      </c>
      <c r="F93" s="42">
        <v>240744</v>
      </c>
      <c r="G93" s="2">
        <f t="shared" si="3"/>
        <v>45741.36</v>
      </c>
      <c r="H93" s="2">
        <f t="shared" si="4"/>
        <v>45741.4</v>
      </c>
      <c r="I93" s="33">
        <f t="shared" si="5"/>
        <v>286485.4</v>
      </c>
    </row>
    <row r="94" spans="1:9" ht="12.75">
      <c r="A94" s="34">
        <v>2862400729220</v>
      </c>
      <c r="B94" s="13" t="s">
        <v>26</v>
      </c>
      <c r="C94" s="13">
        <v>2920</v>
      </c>
      <c r="D94" s="13">
        <v>20</v>
      </c>
      <c r="E94" s="1">
        <v>11020.17</v>
      </c>
      <c r="F94" s="42">
        <v>9836</v>
      </c>
      <c r="G94" s="2">
        <f t="shared" si="3"/>
        <v>1868.84</v>
      </c>
      <c r="H94" s="2">
        <f t="shared" si="4"/>
        <v>1868.8</v>
      </c>
      <c r="I94" s="33">
        <f t="shared" si="5"/>
        <v>11704.8</v>
      </c>
    </row>
    <row r="95" spans="1:9" ht="12.75">
      <c r="A95" s="34">
        <v>2862400739129</v>
      </c>
      <c r="B95" s="13" t="s">
        <v>26</v>
      </c>
      <c r="C95" s="13">
        <v>3910</v>
      </c>
      <c r="D95" s="13">
        <v>29</v>
      </c>
      <c r="E95" s="1">
        <v>14330.25</v>
      </c>
      <c r="F95" s="42">
        <v>12666</v>
      </c>
      <c r="G95" s="2">
        <f t="shared" si="3"/>
        <v>2406.54</v>
      </c>
      <c r="H95" s="2">
        <f t="shared" si="4"/>
        <v>2406.5</v>
      </c>
      <c r="I95" s="33">
        <f t="shared" si="5"/>
        <v>15072.5</v>
      </c>
    </row>
    <row r="96" spans="1:9" ht="12.75">
      <c r="A96" s="34">
        <v>2862400741631</v>
      </c>
      <c r="B96" s="13" t="s">
        <v>26</v>
      </c>
      <c r="C96" s="13">
        <v>4160</v>
      </c>
      <c r="D96" s="13">
        <v>31</v>
      </c>
      <c r="E96" s="1">
        <v>16522.69</v>
      </c>
      <c r="F96" s="42">
        <v>14704</v>
      </c>
      <c r="G96" s="2">
        <f t="shared" si="3"/>
        <v>2793.76</v>
      </c>
      <c r="H96" s="2">
        <f t="shared" si="4"/>
        <v>2793.8</v>
      </c>
      <c r="I96" s="33">
        <f t="shared" si="5"/>
        <v>17497.8</v>
      </c>
    </row>
    <row r="97" spans="1:9" ht="12.75">
      <c r="A97" s="34">
        <v>2862400803018</v>
      </c>
      <c r="B97" s="13" t="s">
        <v>27</v>
      </c>
      <c r="C97" s="13">
        <v>300</v>
      </c>
      <c r="D97" s="13">
        <v>18</v>
      </c>
      <c r="E97" s="1">
        <v>6939.5</v>
      </c>
      <c r="F97" s="42">
        <v>5350</v>
      </c>
      <c r="G97" s="2">
        <f t="shared" si="3"/>
        <v>1016.5</v>
      </c>
      <c r="H97" s="2">
        <f t="shared" si="4"/>
        <v>1016.5</v>
      </c>
      <c r="I97" s="33">
        <f t="shared" si="5"/>
        <v>6366.5</v>
      </c>
    </row>
    <row r="98" spans="1:9" ht="12.75">
      <c r="A98" s="34">
        <v>2862400803021</v>
      </c>
      <c r="B98" s="13" t="s">
        <v>27</v>
      </c>
      <c r="C98" s="13">
        <v>300</v>
      </c>
      <c r="D98" s="13">
        <v>21</v>
      </c>
      <c r="E98" s="1">
        <v>7755.46</v>
      </c>
      <c r="F98" s="42">
        <v>5970</v>
      </c>
      <c r="G98" s="2">
        <f t="shared" si="3"/>
        <v>1134.3</v>
      </c>
      <c r="H98" s="2">
        <f t="shared" si="4"/>
        <v>1134.3</v>
      </c>
      <c r="I98" s="33">
        <f t="shared" si="5"/>
        <v>7104.3</v>
      </c>
    </row>
    <row r="99" spans="1:9" ht="12.75">
      <c r="A99" s="34">
        <v>2862400803521</v>
      </c>
      <c r="B99" s="13" t="s">
        <v>27</v>
      </c>
      <c r="C99" s="13">
        <v>350</v>
      </c>
      <c r="D99" s="13">
        <v>21</v>
      </c>
      <c r="E99" s="1">
        <v>8260.5</v>
      </c>
      <c r="F99" s="42">
        <v>6423</v>
      </c>
      <c r="G99" s="2">
        <f t="shared" si="3"/>
        <v>1220.3700000000001</v>
      </c>
      <c r="H99" s="2">
        <f t="shared" si="4"/>
        <v>1220.4</v>
      </c>
      <c r="I99" s="33">
        <f t="shared" si="5"/>
        <v>7643.4</v>
      </c>
    </row>
    <row r="100" spans="1:9" ht="12.75">
      <c r="A100" s="34">
        <v>2862400803525</v>
      </c>
      <c r="B100" s="13" t="s">
        <v>27</v>
      </c>
      <c r="C100" s="13">
        <v>350</v>
      </c>
      <c r="D100" s="13">
        <v>25</v>
      </c>
      <c r="E100" s="1">
        <v>9397.48</v>
      </c>
      <c r="F100" s="42">
        <v>7123</v>
      </c>
      <c r="G100" s="2">
        <f t="shared" si="3"/>
        <v>1353.3700000000001</v>
      </c>
      <c r="H100" s="2">
        <f t="shared" si="4"/>
        <v>1353.4</v>
      </c>
      <c r="I100" s="33">
        <f t="shared" si="5"/>
        <v>8476.4</v>
      </c>
    </row>
    <row r="101" spans="1:9" ht="12.75">
      <c r="A101" s="34">
        <v>2862400804024</v>
      </c>
      <c r="B101" s="13" t="s">
        <v>27</v>
      </c>
      <c r="C101" s="13">
        <v>400</v>
      </c>
      <c r="D101" s="13">
        <v>24</v>
      </c>
      <c r="E101" s="1">
        <v>9891.6</v>
      </c>
      <c r="F101" s="42">
        <v>7259</v>
      </c>
      <c r="G101" s="2">
        <f t="shared" si="3"/>
        <v>1379.21</v>
      </c>
      <c r="H101" s="2">
        <f t="shared" si="4"/>
        <v>1379.2</v>
      </c>
      <c r="I101" s="33">
        <f t="shared" si="5"/>
        <v>8638.2</v>
      </c>
    </row>
    <row r="102" spans="1:9" ht="12.75">
      <c r="A102" s="34">
        <v>2862400804028</v>
      </c>
      <c r="B102" s="13" t="s">
        <v>27</v>
      </c>
      <c r="C102" s="13">
        <v>400</v>
      </c>
      <c r="D102" s="13">
        <v>28</v>
      </c>
      <c r="E102" s="1">
        <v>11048.74</v>
      </c>
      <c r="F102" s="42">
        <v>8070</v>
      </c>
      <c r="G102" s="2">
        <f t="shared" si="3"/>
        <v>1533.3</v>
      </c>
      <c r="H102" s="2">
        <f t="shared" si="4"/>
        <v>1533.3</v>
      </c>
      <c r="I102" s="33">
        <f t="shared" si="5"/>
        <v>9603.3</v>
      </c>
    </row>
    <row r="103" spans="1:9" ht="12.75">
      <c r="A103" s="34">
        <v>2862400805030</v>
      </c>
      <c r="B103" s="13" t="s">
        <v>27</v>
      </c>
      <c r="C103" s="13">
        <v>500</v>
      </c>
      <c r="D103" s="13">
        <v>30</v>
      </c>
      <c r="E103" s="1">
        <v>12465.55</v>
      </c>
      <c r="F103" s="42">
        <v>9274</v>
      </c>
      <c r="G103" s="2">
        <f t="shared" si="3"/>
        <v>1762.06</v>
      </c>
      <c r="H103" s="2">
        <f t="shared" si="4"/>
        <v>1762.1</v>
      </c>
      <c r="I103" s="33">
        <f t="shared" si="5"/>
        <v>11036.1</v>
      </c>
    </row>
    <row r="104" spans="1:9" ht="12.75">
      <c r="A104" s="34">
        <v>2862400805036</v>
      </c>
      <c r="B104" s="13" t="s">
        <v>27</v>
      </c>
      <c r="C104" s="13">
        <v>500</v>
      </c>
      <c r="D104" s="13">
        <v>36</v>
      </c>
      <c r="E104" s="1">
        <v>14245.38</v>
      </c>
      <c r="F104" s="42">
        <v>10504</v>
      </c>
      <c r="G104" s="2">
        <f t="shared" si="3"/>
        <v>1995.76</v>
      </c>
      <c r="H104" s="2">
        <f t="shared" si="4"/>
        <v>1995.8</v>
      </c>
      <c r="I104" s="33">
        <f t="shared" si="5"/>
        <v>12499.8</v>
      </c>
    </row>
    <row r="105" spans="1:9" ht="12.75">
      <c r="A105" s="34">
        <v>2862400806036</v>
      </c>
      <c r="B105" s="13" t="s">
        <v>27</v>
      </c>
      <c r="C105" s="13">
        <v>600</v>
      </c>
      <c r="D105" s="13">
        <v>36</v>
      </c>
      <c r="E105" s="1">
        <v>17030.25</v>
      </c>
      <c r="F105" s="42">
        <v>13928</v>
      </c>
      <c r="G105" s="2">
        <f t="shared" si="3"/>
        <v>2646.32</v>
      </c>
      <c r="H105" s="2">
        <f t="shared" si="4"/>
        <v>2646.3</v>
      </c>
      <c r="I105" s="33">
        <f t="shared" si="5"/>
        <v>16574.3</v>
      </c>
    </row>
    <row r="106" spans="1:9" ht="12.75">
      <c r="A106" s="34">
        <v>2862400806042</v>
      </c>
      <c r="B106" s="13" t="s">
        <v>27</v>
      </c>
      <c r="C106" s="13">
        <v>600</v>
      </c>
      <c r="D106" s="13">
        <v>42</v>
      </c>
      <c r="E106" s="1">
        <v>19144.54</v>
      </c>
      <c r="F106" s="42">
        <v>15583</v>
      </c>
      <c r="G106" s="2">
        <f t="shared" si="3"/>
        <v>2960.77</v>
      </c>
      <c r="H106" s="2">
        <f t="shared" si="4"/>
        <v>2960.8</v>
      </c>
      <c r="I106" s="33">
        <f t="shared" si="5"/>
        <v>18543.8</v>
      </c>
    </row>
    <row r="107" spans="1:9" ht="12.75">
      <c r="A107" s="34">
        <v>2862400808048</v>
      </c>
      <c r="B107" s="13" t="s">
        <v>27</v>
      </c>
      <c r="C107" s="13">
        <v>800</v>
      </c>
      <c r="D107" s="13">
        <v>48</v>
      </c>
      <c r="E107" s="1">
        <v>35845.38</v>
      </c>
      <c r="F107" s="42">
        <v>21727</v>
      </c>
      <c r="G107" s="2">
        <f t="shared" si="3"/>
        <v>4128.13</v>
      </c>
      <c r="H107" s="2">
        <f t="shared" si="4"/>
        <v>4128.1</v>
      </c>
      <c r="I107" s="33">
        <f t="shared" si="5"/>
        <v>25855.1</v>
      </c>
    </row>
    <row r="108" spans="1:9" ht="12.75">
      <c r="A108" s="34">
        <v>2862400810072</v>
      </c>
      <c r="B108" s="13" t="s">
        <v>27</v>
      </c>
      <c r="C108" s="13">
        <v>1000</v>
      </c>
      <c r="D108" s="13">
        <v>72</v>
      </c>
      <c r="E108" s="1">
        <v>50444.54</v>
      </c>
      <c r="F108" s="42">
        <v>34774</v>
      </c>
      <c r="G108" s="2">
        <f t="shared" si="3"/>
        <v>6607.06</v>
      </c>
      <c r="H108" s="2">
        <f t="shared" si="4"/>
        <v>6607.1</v>
      </c>
      <c r="I108" s="33">
        <f t="shared" si="5"/>
        <v>41381.1</v>
      </c>
    </row>
    <row r="109" spans="1:9" ht="12.75">
      <c r="A109" s="34">
        <v>2862400812080</v>
      </c>
      <c r="B109" s="13" t="s">
        <v>27</v>
      </c>
      <c r="C109" s="13">
        <v>1200</v>
      </c>
      <c r="D109" s="13">
        <v>80</v>
      </c>
      <c r="E109" s="1">
        <v>60569.75</v>
      </c>
      <c r="F109" s="42">
        <v>45123</v>
      </c>
      <c r="G109" s="2">
        <f t="shared" si="3"/>
        <v>8573.37</v>
      </c>
      <c r="H109" s="2">
        <f t="shared" si="4"/>
        <v>8573.4</v>
      </c>
      <c r="I109" s="33">
        <f t="shared" si="5"/>
        <v>53696.4</v>
      </c>
    </row>
    <row r="110" spans="1:9" ht="12.75">
      <c r="A110" s="34">
        <v>2862400902518</v>
      </c>
      <c r="B110" s="13" t="s">
        <v>28</v>
      </c>
      <c r="C110" s="13">
        <v>250</v>
      </c>
      <c r="D110" s="13">
        <v>18</v>
      </c>
      <c r="E110" s="1">
        <v>4547.9</v>
      </c>
      <c r="F110" s="42">
        <v>4149</v>
      </c>
      <c r="G110" s="2">
        <f t="shared" si="3"/>
        <v>788.3100000000001</v>
      </c>
      <c r="H110" s="2">
        <f t="shared" si="4"/>
        <v>788.3</v>
      </c>
      <c r="I110" s="33">
        <f t="shared" si="5"/>
        <v>4937.3</v>
      </c>
    </row>
    <row r="111" spans="1:9" ht="12.75">
      <c r="A111" s="34">
        <v>2862400902521</v>
      </c>
      <c r="B111" s="13" t="s">
        <v>28</v>
      </c>
      <c r="C111" s="13">
        <v>250</v>
      </c>
      <c r="D111" s="13">
        <v>21</v>
      </c>
      <c r="E111" s="1">
        <v>5260.5</v>
      </c>
      <c r="F111" s="42">
        <v>4632</v>
      </c>
      <c r="G111" s="2">
        <f t="shared" si="3"/>
        <v>880.08</v>
      </c>
      <c r="H111" s="2">
        <f t="shared" si="4"/>
        <v>880.1</v>
      </c>
      <c r="I111" s="33">
        <f t="shared" si="5"/>
        <v>5512.1</v>
      </c>
    </row>
    <row r="112" spans="1:9" ht="12.75">
      <c r="A112" s="34">
        <v>2862400903018</v>
      </c>
      <c r="B112" s="13" t="s">
        <v>28</v>
      </c>
      <c r="C112" s="13">
        <v>300</v>
      </c>
      <c r="D112" s="13">
        <v>18</v>
      </c>
      <c r="E112" s="1">
        <v>5943.7</v>
      </c>
      <c r="F112" s="42">
        <v>5330</v>
      </c>
      <c r="G112" s="2">
        <f t="shared" si="3"/>
        <v>1012.7</v>
      </c>
      <c r="H112" s="2">
        <f t="shared" si="4"/>
        <v>1012.7</v>
      </c>
      <c r="I112" s="33">
        <f t="shared" si="5"/>
        <v>6342.7</v>
      </c>
    </row>
    <row r="113" spans="1:9" ht="12.75">
      <c r="A113" s="34">
        <v>2862400903021</v>
      </c>
      <c r="B113" s="13" t="s">
        <v>28</v>
      </c>
      <c r="C113" s="13">
        <v>300</v>
      </c>
      <c r="D113" s="13">
        <v>21</v>
      </c>
      <c r="E113" s="1">
        <v>6610.08</v>
      </c>
      <c r="F113" s="42">
        <v>5900</v>
      </c>
      <c r="G113" s="2">
        <f t="shared" si="3"/>
        <v>1121</v>
      </c>
      <c r="H113" s="2">
        <f t="shared" si="4"/>
        <v>1121</v>
      </c>
      <c r="I113" s="33">
        <f t="shared" si="5"/>
        <v>7021</v>
      </c>
    </row>
    <row r="114" spans="1:9" ht="12.75">
      <c r="A114" s="34">
        <v>2862400903521</v>
      </c>
      <c r="B114" s="13" t="s">
        <v>28</v>
      </c>
      <c r="C114" s="13">
        <v>350</v>
      </c>
      <c r="D114" s="13">
        <v>21</v>
      </c>
      <c r="E114" s="1">
        <v>6957.98</v>
      </c>
      <c r="F114" s="42">
        <v>6100</v>
      </c>
      <c r="G114" s="2">
        <f t="shared" si="3"/>
        <v>1159</v>
      </c>
      <c r="H114" s="39">
        <f t="shared" si="4"/>
        <v>1159</v>
      </c>
      <c r="I114" s="40">
        <f t="shared" si="5"/>
        <v>7259</v>
      </c>
    </row>
    <row r="115" spans="1:9" ht="12.75">
      <c r="A115" s="34">
        <v>2862400903525</v>
      </c>
      <c r="B115" s="13" t="s">
        <v>28</v>
      </c>
      <c r="C115" s="13">
        <v>350</v>
      </c>
      <c r="D115" s="13">
        <v>25</v>
      </c>
      <c r="E115" s="1">
        <v>7847.06</v>
      </c>
      <c r="F115" s="42">
        <v>6990</v>
      </c>
      <c r="G115" s="2">
        <f t="shared" si="3"/>
        <v>1328.1</v>
      </c>
      <c r="H115" s="2">
        <f t="shared" si="4"/>
        <v>1328.1</v>
      </c>
      <c r="I115" s="33">
        <f t="shared" si="5"/>
        <v>8318.1</v>
      </c>
    </row>
    <row r="116" spans="1:9" ht="12.75">
      <c r="A116" s="34">
        <v>2862400904024</v>
      </c>
      <c r="B116" s="13" t="s">
        <v>28</v>
      </c>
      <c r="C116" s="13">
        <v>400</v>
      </c>
      <c r="D116" s="13">
        <v>24</v>
      </c>
      <c r="E116" s="1">
        <v>8915.97</v>
      </c>
      <c r="F116" s="42">
        <v>7080</v>
      </c>
      <c r="G116" s="2">
        <f t="shared" si="3"/>
        <v>1345.2</v>
      </c>
      <c r="H116" s="39">
        <f t="shared" si="4"/>
        <v>1345.2</v>
      </c>
      <c r="I116" s="40">
        <f t="shared" si="5"/>
        <v>8425.2</v>
      </c>
    </row>
    <row r="117" spans="1:9" ht="12.75">
      <c r="A117" s="34">
        <v>2862400904028</v>
      </c>
      <c r="B117" s="13" t="s">
        <v>28</v>
      </c>
      <c r="C117" s="13">
        <v>400</v>
      </c>
      <c r="D117" s="13">
        <v>28</v>
      </c>
      <c r="E117" s="1">
        <v>9946.22</v>
      </c>
      <c r="F117" s="42">
        <v>7918</v>
      </c>
      <c r="G117" s="2">
        <f t="shared" si="3"/>
        <v>1504.42</v>
      </c>
      <c r="H117" s="2">
        <f t="shared" si="4"/>
        <v>1504.4</v>
      </c>
      <c r="I117" s="33">
        <f t="shared" si="5"/>
        <v>9422.4</v>
      </c>
    </row>
    <row r="118" spans="1:9" ht="12.75">
      <c r="A118" s="34">
        <v>2862400905030</v>
      </c>
      <c r="B118" s="13" t="s">
        <v>28</v>
      </c>
      <c r="C118" s="13">
        <v>500</v>
      </c>
      <c r="D118" s="13">
        <v>30</v>
      </c>
      <c r="E118" s="1">
        <v>11676.47</v>
      </c>
      <c r="F118" s="42">
        <v>9917</v>
      </c>
      <c r="G118" s="2">
        <f t="shared" si="3"/>
        <v>1884.23</v>
      </c>
      <c r="H118" s="2">
        <f t="shared" si="4"/>
        <v>1884.2</v>
      </c>
      <c r="I118" s="33">
        <f t="shared" si="5"/>
        <v>11801.2</v>
      </c>
    </row>
    <row r="119" spans="1:9" ht="12.75">
      <c r="A119" s="34">
        <v>2862400905036</v>
      </c>
      <c r="B119" s="13" t="s">
        <v>28</v>
      </c>
      <c r="C119" s="13">
        <v>500</v>
      </c>
      <c r="D119" s="13">
        <v>36</v>
      </c>
      <c r="E119" s="1">
        <v>13453.78</v>
      </c>
      <c r="F119" s="42">
        <v>11283</v>
      </c>
      <c r="G119" s="2">
        <f t="shared" si="3"/>
        <v>2143.77</v>
      </c>
      <c r="H119" s="2">
        <f t="shared" si="4"/>
        <v>2143.8</v>
      </c>
      <c r="I119" s="33">
        <f t="shared" si="5"/>
        <v>13426.8</v>
      </c>
    </row>
    <row r="120" spans="1:9" ht="12.75">
      <c r="A120" s="34">
        <v>2862400905036</v>
      </c>
      <c r="B120" s="13" t="s">
        <v>74</v>
      </c>
      <c r="C120" s="13">
        <v>500</v>
      </c>
      <c r="D120" s="13">
        <v>36</v>
      </c>
      <c r="E120" s="1"/>
      <c r="F120" s="42"/>
      <c r="G120" s="2"/>
      <c r="H120" s="2"/>
      <c r="I120" s="33"/>
    </row>
    <row r="121" spans="1:9" ht="12.75">
      <c r="A121" s="34">
        <v>2862400906036</v>
      </c>
      <c r="B121" s="13" t="s">
        <v>28</v>
      </c>
      <c r="C121" s="13">
        <v>600</v>
      </c>
      <c r="D121" s="13">
        <v>36</v>
      </c>
      <c r="E121" s="1">
        <v>18183.19</v>
      </c>
      <c r="F121" s="42">
        <v>13767</v>
      </c>
      <c r="G121" s="2">
        <f t="shared" si="3"/>
        <v>2615.73</v>
      </c>
      <c r="H121" s="2">
        <f t="shared" si="4"/>
        <v>2615.7</v>
      </c>
      <c r="I121" s="33">
        <f t="shared" si="5"/>
        <v>16382.7</v>
      </c>
    </row>
    <row r="122" spans="1:9" ht="12.75">
      <c r="A122" s="34">
        <v>2862400906042</v>
      </c>
      <c r="B122" s="13" t="s">
        <v>28</v>
      </c>
      <c r="C122" s="13">
        <v>600</v>
      </c>
      <c r="D122" s="13">
        <v>42</v>
      </c>
      <c r="E122" s="1">
        <v>20490.76</v>
      </c>
      <c r="F122" s="42">
        <v>15424</v>
      </c>
      <c r="G122" s="2">
        <f t="shared" si="3"/>
        <v>2930.56</v>
      </c>
      <c r="H122" s="2">
        <f t="shared" si="4"/>
        <v>2930.6</v>
      </c>
      <c r="I122" s="33">
        <f t="shared" si="5"/>
        <v>18354.6</v>
      </c>
    </row>
    <row r="123" spans="1:9" ht="12.75">
      <c r="A123" s="34">
        <v>2862400908048</v>
      </c>
      <c r="B123" s="13" t="s">
        <v>28</v>
      </c>
      <c r="C123" s="13">
        <v>800</v>
      </c>
      <c r="D123" s="13">
        <v>48</v>
      </c>
      <c r="E123" s="1">
        <v>30068.91</v>
      </c>
      <c r="F123" s="42">
        <v>21163</v>
      </c>
      <c r="G123" s="2">
        <f t="shared" si="3"/>
        <v>4020.9700000000003</v>
      </c>
      <c r="H123" s="2">
        <f t="shared" si="4"/>
        <v>4021</v>
      </c>
      <c r="I123" s="33">
        <f t="shared" si="5"/>
        <v>25184</v>
      </c>
    </row>
    <row r="124" spans="1:9" ht="12.75">
      <c r="A124" s="34">
        <v>2862400910072</v>
      </c>
      <c r="B124" s="13" t="s">
        <v>28</v>
      </c>
      <c r="C124" s="13">
        <v>1000</v>
      </c>
      <c r="D124" s="13">
        <v>72</v>
      </c>
      <c r="E124" s="1">
        <v>42035.29</v>
      </c>
      <c r="F124" s="42">
        <v>33800</v>
      </c>
      <c r="G124" s="2">
        <f t="shared" si="3"/>
        <v>6422</v>
      </c>
      <c r="H124" s="2">
        <f t="shared" si="4"/>
        <v>6422</v>
      </c>
      <c r="I124" s="33">
        <f t="shared" si="5"/>
        <v>40222</v>
      </c>
    </row>
    <row r="125" spans="1:9" ht="12.75">
      <c r="A125" s="34">
        <v>2862400910072</v>
      </c>
      <c r="B125" s="13" t="s">
        <v>29</v>
      </c>
      <c r="C125" s="13">
        <v>1000</v>
      </c>
      <c r="D125" s="13">
        <v>72</v>
      </c>
      <c r="E125" s="1">
        <v>48807.56</v>
      </c>
      <c r="F125" s="1">
        <f>ROUND(E125,0)</f>
        <v>48808</v>
      </c>
      <c r="G125" s="2">
        <f t="shared" si="3"/>
        <v>9273.52</v>
      </c>
      <c r="H125" s="2">
        <f t="shared" si="4"/>
        <v>9273.5</v>
      </c>
      <c r="I125" s="33">
        <f t="shared" si="5"/>
        <v>58081.5</v>
      </c>
    </row>
    <row r="126" spans="1:9" ht="12.75">
      <c r="A126" s="34">
        <v>2862400912080</v>
      </c>
      <c r="B126" s="13" t="s">
        <v>28</v>
      </c>
      <c r="C126" s="13">
        <v>1200</v>
      </c>
      <c r="D126" s="13">
        <v>80</v>
      </c>
      <c r="E126" s="1">
        <v>52631.93</v>
      </c>
      <c r="F126" s="42">
        <v>44840</v>
      </c>
      <c r="G126" s="2">
        <f t="shared" si="3"/>
        <v>8519.6</v>
      </c>
      <c r="H126" s="2">
        <f t="shared" si="4"/>
        <v>8519.6</v>
      </c>
      <c r="I126" s="33">
        <f t="shared" si="5"/>
        <v>53359.6</v>
      </c>
    </row>
    <row r="127" spans="1:9" ht="12.75">
      <c r="A127" s="34">
        <v>2862400912080</v>
      </c>
      <c r="B127" s="13" t="s">
        <v>29</v>
      </c>
      <c r="C127" s="13">
        <v>1200</v>
      </c>
      <c r="D127" s="13">
        <v>80</v>
      </c>
      <c r="E127" s="1">
        <v>58750.42</v>
      </c>
      <c r="F127" s="1">
        <f>ROUND(E127,0)</f>
        <v>58750</v>
      </c>
      <c r="G127" s="2">
        <f t="shared" si="3"/>
        <v>11162.5</v>
      </c>
      <c r="H127" s="2">
        <f t="shared" si="4"/>
        <v>11162.5</v>
      </c>
      <c r="I127" s="33">
        <f t="shared" si="5"/>
        <v>69912.5</v>
      </c>
    </row>
    <row r="128" spans="1:9" ht="12.75">
      <c r="A128" s="34">
        <v>28624009180120</v>
      </c>
      <c r="B128" s="13" t="s">
        <v>28</v>
      </c>
      <c r="C128" s="13">
        <v>1800</v>
      </c>
      <c r="D128" s="13">
        <v>120</v>
      </c>
      <c r="E128" s="1">
        <v>144499.16</v>
      </c>
      <c r="F128" s="42">
        <v>80017</v>
      </c>
      <c r="G128" s="2">
        <f t="shared" si="3"/>
        <v>15203.23</v>
      </c>
      <c r="H128" s="2">
        <f t="shared" si="4"/>
        <v>15203.2</v>
      </c>
      <c r="I128" s="33">
        <f t="shared" si="5"/>
        <v>95220.2</v>
      </c>
    </row>
    <row r="129" spans="1:9" ht="12.75">
      <c r="A129" s="34">
        <v>28624009200132</v>
      </c>
      <c r="B129" s="13" t="s">
        <v>28</v>
      </c>
      <c r="C129" s="13">
        <v>2000</v>
      </c>
      <c r="D129" s="13">
        <v>132</v>
      </c>
      <c r="E129" s="1">
        <v>162217.65</v>
      </c>
      <c r="F129" s="42">
        <v>106882</v>
      </c>
      <c r="G129" s="2">
        <f t="shared" si="3"/>
        <v>20307.58</v>
      </c>
      <c r="H129" s="2">
        <f t="shared" si="4"/>
        <v>20307.6</v>
      </c>
      <c r="I129" s="33">
        <f t="shared" si="5"/>
        <v>127189.6</v>
      </c>
    </row>
    <row r="130" spans="1:9" ht="12.75">
      <c r="A130" s="34">
        <v>28624009250140</v>
      </c>
      <c r="B130" s="13" t="s">
        <v>28</v>
      </c>
      <c r="C130" s="13">
        <v>2500</v>
      </c>
      <c r="D130" s="13">
        <v>140</v>
      </c>
      <c r="E130" s="1">
        <v>268209.24</v>
      </c>
      <c r="F130" s="42">
        <v>236899</v>
      </c>
      <c r="G130" s="2">
        <f t="shared" si="3"/>
        <v>45010.81</v>
      </c>
      <c r="H130" s="2">
        <f t="shared" si="4"/>
        <v>45010.8</v>
      </c>
      <c r="I130" s="33">
        <f t="shared" si="5"/>
        <v>281909.8</v>
      </c>
    </row>
    <row r="131" spans="1:9" ht="13.5" thickBot="1">
      <c r="A131" s="35">
        <v>28624009250140</v>
      </c>
      <c r="B131" s="18" t="s">
        <v>29</v>
      </c>
      <c r="C131" s="18">
        <v>2500</v>
      </c>
      <c r="D131" s="18">
        <v>140</v>
      </c>
      <c r="E131" s="36">
        <v>289915.13</v>
      </c>
      <c r="F131" s="43">
        <v>227670</v>
      </c>
      <c r="G131" s="37">
        <f t="shared" si="3"/>
        <v>43257.3</v>
      </c>
      <c r="H131" s="37">
        <f t="shared" si="4"/>
        <v>43257.3</v>
      </c>
      <c r="I131" s="38">
        <f t="shared" si="5"/>
        <v>270927.3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9">
      <selection activeCell="B2" sqref="B2"/>
    </sheetView>
  </sheetViews>
  <sheetFormatPr defaultColWidth="9.00390625" defaultRowHeight="12.75"/>
  <cols>
    <col min="1" max="1" width="15.625" style="0" customWidth="1"/>
    <col min="2" max="2" width="12.75390625" style="0" customWidth="1"/>
    <col min="3" max="3" width="11.25390625" style="0" customWidth="1"/>
    <col min="5" max="5" width="10.25390625" style="0" customWidth="1"/>
  </cols>
  <sheetData>
    <row r="2" spans="1:7" ht="12.75">
      <c r="A2" s="3" t="s">
        <v>30</v>
      </c>
      <c r="B2" s="3"/>
      <c r="C2" s="3"/>
      <c r="D2" s="3"/>
      <c r="E2" s="3"/>
      <c r="F2" s="3"/>
      <c r="G2" s="3"/>
    </row>
    <row r="3" ht="13.5" thickBot="1"/>
    <row r="4" spans="1:8" ht="12.75">
      <c r="A4" s="5" t="s">
        <v>31</v>
      </c>
      <c r="B4" s="6" t="s">
        <v>32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7" t="s">
        <v>36</v>
      </c>
    </row>
    <row r="5" spans="1:8" ht="13.5" thickBot="1">
      <c r="A5" s="8"/>
      <c r="B5" s="9" t="s">
        <v>38</v>
      </c>
      <c r="C5" s="9"/>
      <c r="D5" s="9" t="s">
        <v>39</v>
      </c>
      <c r="E5" s="9" t="s">
        <v>15</v>
      </c>
      <c r="F5" s="9" t="s">
        <v>16</v>
      </c>
      <c r="G5" s="10">
        <v>0.19</v>
      </c>
      <c r="H5" s="11" t="s">
        <v>40</v>
      </c>
    </row>
    <row r="6" spans="1:8" ht="12.75">
      <c r="A6" s="15" t="s">
        <v>41</v>
      </c>
      <c r="B6" s="12" t="s">
        <v>28</v>
      </c>
      <c r="C6" s="12" t="s">
        <v>42</v>
      </c>
      <c r="D6" s="12">
        <v>125</v>
      </c>
      <c r="E6" s="12">
        <v>12</v>
      </c>
      <c r="F6" s="12">
        <v>4126</v>
      </c>
      <c r="G6" s="12">
        <v>783.9</v>
      </c>
      <c r="H6" s="16">
        <v>4909.9</v>
      </c>
    </row>
    <row r="7" spans="1:8" ht="12.75">
      <c r="A7" s="14" t="s">
        <v>41</v>
      </c>
      <c r="B7" s="13" t="s">
        <v>28</v>
      </c>
      <c r="C7" s="13" t="s">
        <v>42</v>
      </c>
      <c r="D7" s="13" t="s">
        <v>43</v>
      </c>
      <c r="E7" s="13">
        <v>12</v>
      </c>
      <c r="F7" s="13">
        <v>4178</v>
      </c>
      <c r="G7" s="13">
        <v>793.8</v>
      </c>
      <c r="H7" s="17">
        <v>4971.8</v>
      </c>
    </row>
    <row r="8" spans="1:8" ht="12.75">
      <c r="A8" s="14" t="s">
        <v>44</v>
      </c>
      <c r="B8" s="13" t="s">
        <v>28</v>
      </c>
      <c r="C8" s="13" t="s">
        <v>42</v>
      </c>
      <c r="D8" s="13">
        <v>250</v>
      </c>
      <c r="E8" s="13">
        <v>24</v>
      </c>
      <c r="F8" s="13">
        <v>8259</v>
      </c>
      <c r="G8" s="13">
        <v>1569.2</v>
      </c>
      <c r="H8" s="17">
        <v>9828.2</v>
      </c>
    </row>
    <row r="9" spans="1:8" ht="12.75">
      <c r="A9" s="14" t="s">
        <v>45</v>
      </c>
      <c r="B9" s="13" t="s">
        <v>28</v>
      </c>
      <c r="C9" s="13" t="s">
        <v>42</v>
      </c>
      <c r="D9" s="13">
        <v>280</v>
      </c>
      <c r="E9" s="13">
        <v>30</v>
      </c>
      <c r="F9" s="13">
        <v>10212</v>
      </c>
      <c r="G9" s="13">
        <v>1940.3</v>
      </c>
      <c r="H9" s="17">
        <v>12152.3</v>
      </c>
    </row>
    <row r="10" spans="1:8" ht="12.75">
      <c r="A10" s="14" t="s">
        <v>46</v>
      </c>
      <c r="B10" s="13" t="s">
        <v>20</v>
      </c>
      <c r="C10" s="13" t="s">
        <v>42</v>
      </c>
      <c r="D10" s="13">
        <v>125</v>
      </c>
      <c r="E10" s="13">
        <v>12</v>
      </c>
      <c r="F10" s="13"/>
      <c r="G10" s="13"/>
      <c r="H10" s="17"/>
    </row>
    <row r="11" spans="1:8" ht="12.75">
      <c r="A11" s="14" t="s">
        <v>46</v>
      </c>
      <c r="B11" s="13" t="s">
        <v>20</v>
      </c>
      <c r="C11" s="13" t="s">
        <v>42</v>
      </c>
      <c r="D11" s="13" t="s">
        <v>43</v>
      </c>
      <c r="E11" s="13">
        <v>12</v>
      </c>
      <c r="F11" s="13"/>
      <c r="G11" s="13"/>
      <c r="H11" s="17"/>
    </row>
    <row r="12" spans="1:8" ht="12.75">
      <c r="A12" s="14" t="s">
        <v>47</v>
      </c>
      <c r="B12" s="13" t="s">
        <v>48</v>
      </c>
      <c r="C12" s="13" t="s">
        <v>42</v>
      </c>
      <c r="D12" s="13">
        <v>125</v>
      </c>
      <c r="E12" s="13">
        <v>12</v>
      </c>
      <c r="F12" s="13">
        <v>4633</v>
      </c>
      <c r="G12" s="13">
        <v>880.3</v>
      </c>
      <c r="H12" s="17">
        <v>5513.3</v>
      </c>
    </row>
    <row r="13" spans="1:8" ht="13.5" thickBot="1">
      <c r="A13" s="4" t="s">
        <v>47</v>
      </c>
      <c r="B13" s="18" t="s">
        <v>48</v>
      </c>
      <c r="C13" s="18" t="s">
        <v>42</v>
      </c>
      <c r="D13" s="18" t="s">
        <v>43</v>
      </c>
      <c r="E13" s="18">
        <v>12</v>
      </c>
      <c r="F13" s="18">
        <v>4684</v>
      </c>
      <c r="G13" s="20">
        <v>890</v>
      </c>
      <c r="H13" s="21">
        <v>5574</v>
      </c>
    </row>
    <row r="15" spans="1:8" ht="12.75">
      <c r="A15" s="3" t="s">
        <v>49</v>
      </c>
      <c r="B15" s="3"/>
      <c r="C15" s="3"/>
      <c r="D15" s="3"/>
      <c r="E15" s="3"/>
      <c r="F15" s="3"/>
      <c r="G15" s="3"/>
      <c r="H15" s="3"/>
    </row>
    <row r="16" ht="12.75">
      <c r="A16" t="s">
        <v>50</v>
      </c>
    </row>
    <row r="17" ht="13.5" thickBot="1"/>
    <row r="18" spans="1:6" ht="12.75">
      <c r="A18" s="5" t="s">
        <v>51</v>
      </c>
      <c r="B18" s="6" t="s">
        <v>52</v>
      </c>
      <c r="C18" s="6" t="s">
        <v>53</v>
      </c>
      <c r="D18" s="6" t="s">
        <v>36</v>
      </c>
      <c r="E18" s="6" t="s">
        <v>37</v>
      </c>
      <c r="F18" s="7" t="s">
        <v>54</v>
      </c>
    </row>
    <row r="19" spans="1:6" ht="13.5" thickBot="1">
      <c r="A19" s="8" t="s">
        <v>55</v>
      </c>
      <c r="B19" s="9" t="s">
        <v>38</v>
      </c>
      <c r="C19" s="9" t="s">
        <v>15</v>
      </c>
      <c r="D19" s="9" t="s">
        <v>16</v>
      </c>
      <c r="E19" s="10">
        <v>0.19</v>
      </c>
      <c r="F19" s="11" t="s">
        <v>40</v>
      </c>
    </row>
    <row r="20" spans="1:6" ht="12.75">
      <c r="A20" s="15" t="s">
        <v>56</v>
      </c>
      <c r="B20" s="12" t="s">
        <v>28</v>
      </c>
      <c r="C20" s="12">
        <v>4</v>
      </c>
      <c r="D20" s="12">
        <v>2858</v>
      </c>
      <c r="E20" s="12">
        <f aca="true" t="shared" si="0" ref="E20:E26">D20*0.19</f>
        <v>543.02</v>
      </c>
      <c r="F20" s="16">
        <f>D20+E20</f>
        <v>3401.02</v>
      </c>
    </row>
    <row r="21" spans="1:6" ht="12.75">
      <c r="A21" s="14" t="s">
        <v>57</v>
      </c>
      <c r="B21" s="13" t="s">
        <v>28</v>
      </c>
      <c r="C21" s="13">
        <v>6</v>
      </c>
      <c r="D21" s="13">
        <v>4038</v>
      </c>
      <c r="E21" s="12">
        <f t="shared" si="0"/>
        <v>767.22</v>
      </c>
      <c r="F21" s="16">
        <f aca="true" t="shared" si="1" ref="F21:F26">D21+E21</f>
        <v>4805.22</v>
      </c>
    </row>
    <row r="22" spans="1:6" ht="12.75">
      <c r="A22" s="14" t="s">
        <v>58</v>
      </c>
      <c r="B22" s="13" t="s">
        <v>28</v>
      </c>
      <c r="C22" s="13">
        <v>7</v>
      </c>
      <c r="D22" s="13">
        <v>5311</v>
      </c>
      <c r="E22" s="12">
        <f t="shared" si="0"/>
        <v>1009.09</v>
      </c>
      <c r="F22" s="16">
        <f t="shared" si="1"/>
        <v>6320.09</v>
      </c>
    </row>
    <row r="23" spans="1:6" ht="12.75">
      <c r="A23" s="14" t="s">
        <v>59</v>
      </c>
      <c r="B23" s="13" t="s">
        <v>28</v>
      </c>
      <c r="C23" s="13">
        <v>8</v>
      </c>
      <c r="D23" s="13">
        <v>6336</v>
      </c>
      <c r="E23" s="12">
        <f t="shared" si="0"/>
        <v>1203.84</v>
      </c>
      <c r="F23" s="16">
        <f t="shared" si="1"/>
        <v>7539.84</v>
      </c>
    </row>
    <row r="24" spans="1:6" ht="12.75">
      <c r="A24" s="14" t="s">
        <v>60</v>
      </c>
      <c r="B24" s="13" t="s">
        <v>28</v>
      </c>
      <c r="C24" s="13">
        <v>10</v>
      </c>
      <c r="D24" s="13">
        <v>7765</v>
      </c>
      <c r="E24" s="12">
        <f t="shared" si="0"/>
        <v>1475.35</v>
      </c>
      <c r="F24" s="16">
        <f t="shared" si="1"/>
        <v>9240.35</v>
      </c>
    </row>
    <row r="25" spans="1:6" ht="12.75">
      <c r="A25" s="14" t="s">
        <v>61</v>
      </c>
      <c r="B25" s="13" t="s">
        <v>28</v>
      </c>
      <c r="C25" s="13">
        <v>12</v>
      </c>
      <c r="D25" s="13">
        <v>8574</v>
      </c>
      <c r="E25" s="12">
        <f t="shared" si="0"/>
        <v>1629.06</v>
      </c>
      <c r="F25" s="16">
        <f t="shared" si="1"/>
        <v>10203.06</v>
      </c>
    </row>
    <row r="26" spans="1:8" ht="13.5" thickBot="1">
      <c r="A26" s="4" t="s">
        <v>62</v>
      </c>
      <c r="B26" s="18" t="s">
        <v>28</v>
      </c>
      <c r="C26" s="18">
        <v>14</v>
      </c>
      <c r="D26" s="18">
        <v>10994</v>
      </c>
      <c r="E26" s="12">
        <f t="shared" si="0"/>
        <v>2088.86</v>
      </c>
      <c r="F26" s="16">
        <f t="shared" si="1"/>
        <v>13082.86</v>
      </c>
      <c r="H26" t="s">
        <v>63</v>
      </c>
    </row>
    <row r="28" spans="1:9" ht="12.75">
      <c r="A28" s="3" t="s">
        <v>64</v>
      </c>
      <c r="B28" s="3"/>
      <c r="C28" s="3"/>
      <c r="D28" s="3"/>
      <c r="E28" s="3"/>
      <c r="F28" s="3"/>
      <c r="G28" s="3"/>
      <c r="H28" s="3"/>
      <c r="I28" s="3"/>
    </row>
    <row r="29" ht="12.75">
      <c r="A29" t="s">
        <v>50</v>
      </c>
    </row>
    <row r="30" ht="13.5" thickBot="1"/>
    <row r="31" spans="1:6" ht="12.75">
      <c r="A31" s="5" t="s">
        <v>51</v>
      </c>
      <c r="B31" s="6" t="s">
        <v>52</v>
      </c>
      <c r="C31" s="6" t="s">
        <v>53</v>
      </c>
      <c r="D31" s="6" t="s">
        <v>36</v>
      </c>
      <c r="E31" s="6" t="s">
        <v>37</v>
      </c>
      <c r="F31" s="7" t="s">
        <v>54</v>
      </c>
    </row>
    <row r="32" spans="1:6" ht="13.5" thickBot="1">
      <c r="A32" s="8" t="s">
        <v>55</v>
      </c>
      <c r="B32" s="9" t="s">
        <v>38</v>
      </c>
      <c r="C32" s="9" t="s">
        <v>15</v>
      </c>
      <c r="D32" s="9" t="s">
        <v>16</v>
      </c>
      <c r="E32" s="10">
        <v>0.19</v>
      </c>
      <c r="F32" s="11" t="s">
        <v>40</v>
      </c>
    </row>
    <row r="33" spans="1:6" ht="12.75">
      <c r="A33" s="15" t="s">
        <v>56</v>
      </c>
      <c r="B33" s="12" t="s">
        <v>27</v>
      </c>
      <c r="C33" s="12">
        <v>4</v>
      </c>
      <c r="D33" s="12">
        <v>2506</v>
      </c>
      <c r="E33" s="12">
        <v>476.1</v>
      </c>
      <c r="F33" s="16">
        <v>2982.1</v>
      </c>
    </row>
    <row r="34" spans="1:6" ht="12.75">
      <c r="A34" s="14" t="s">
        <v>57</v>
      </c>
      <c r="B34" s="13" t="s">
        <v>27</v>
      </c>
      <c r="C34" s="13">
        <v>6</v>
      </c>
      <c r="D34" s="13">
        <v>3551</v>
      </c>
      <c r="E34" s="13">
        <v>674.7</v>
      </c>
      <c r="F34" s="17">
        <v>4225.7</v>
      </c>
    </row>
    <row r="35" spans="1:7" ht="12.75">
      <c r="A35" s="14" t="s">
        <v>65</v>
      </c>
      <c r="B35" s="13" t="s">
        <v>27</v>
      </c>
      <c r="C35" s="13">
        <v>7</v>
      </c>
      <c r="D35" s="13">
        <v>4643</v>
      </c>
      <c r="E35" s="13">
        <v>882.2</v>
      </c>
      <c r="F35" s="17">
        <v>5525.2</v>
      </c>
      <c r="G35" t="s">
        <v>63</v>
      </c>
    </row>
    <row r="36" spans="1:6" ht="12.75">
      <c r="A36" s="14" t="s">
        <v>59</v>
      </c>
      <c r="B36" s="13" t="s">
        <v>27</v>
      </c>
      <c r="C36" s="13">
        <v>8</v>
      </c>
      <c r="D36" s="13">
        <v>5528</v>
      </c>
      <c r="E36" s="13">
        <v>1050.3</v>
      </c>
      <c r="F36" s="17">
        <v>6578.3</v>
      </c>
    </row>
    <row r="37" spans="1:8" ht="12.75">
      <c r="A37" s="14" t="s">
        <v>60</v>
      </c>
      <c r="B37" s="13" t="s">
        <v>27</v>
      </c>
      <c r="C37" s="13">
        <v>10</v>
      </c>
      <c r="D37" s="13">
        <v>6781</v>
      </c>
      <c r="E37" s="13">
        <v>1288.4</v>
      </c>
      <c r="F37" s="17">
        <v>8069.4</v>
      </c>
      <c r="H37" t="s">
        <v>63</v>
      </c>
    </row>
    <row r="38" spans="1:6" ht="12.75">
      <c r="A38" s="14" t="s">
        <v>61</v>
      </c>
      <c r="B38" s="13" t="s">
        <v>27</v>
      </c>
      <c r="C38" s="13">
        <v>12</v>
      </c>
      <c r="D38" s="13">
        <v>7517</v>
      </c>
      <c r="E38" s="13">
        <v>1428.3</v>
      </c>
      <c r="F38" s="17">
        <v>8945.3</v>
      </c>
    </row>
    <row r="39" spans="1:6" ht="13.5" thickBot="1">
      <c r="A39" s="4" t="s">
        <v>62</v>
      </c>
      <c r="B39" s="18" t="s">
        <v>27</v>
      </c>
      <c r="C39" s="18">
        <v>14</v>
      </c>
      <c r="D39" s="18">
        <v>8769</v>
      </c>
      <c r="E39" s="18">
        <v>1666.1</v>
      </c>
      <c r="F39" s="19">
        <v>10435.1</v>
      </c>
    </row>
    <row r="40" ht="12.75">
      <c r="C40" t="s">
        <v>63</v>
      </c>
    </row>
    <row r="41" spans="1:6" ht="12.75">
      <c r="A41" t="s">
        <v>71</v>
      </c>
      <c r="E41">
        <v>12.2</v>
      </c>
      <c r="F41">
        <v>73.2</v>
      </c>
    </row>
    <row r="43" ht="12.75">
      <c r="A43" s="3" t="s">
        <v>66</v>
      </c>
    </row>
    <row r="44" ht="12.75">
      <c r="A44" t="s">
        <v>67</v>
      </c>
    </row>
    <row r="45" ht="12.75">
      <c r="A45" t="s">
        <v>68</v>
      </c>
    </row>
    <row r="46" ht="12.75">
      <c r="A46" t="s">
        <v>69</v>
      </c>
    </row>
    <row r="47" ht="12.75">
      <c r="A47" t="s">
        <v>70</v>
      </c>
    </row>
  </sheetData>
  <printOptions/>
  <pageMargins left="0.75" right="0.75" top="1" bottom="1" header="0.4921259845" footer="0.4921259845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14.00390625" style="0" customWidth="1"/>
    <col min="2" max="2" width="12.375" style="0" customWidth="1"/>
    <col min="3" max="3" width="12.125" style="0" customWidth="1"/>
    <col min="4" max="4" width="7.375" style="0" customWidth="1"/>
    <col min="8" max="8" width="10.00390625" style="0" customWidth="1"/>
  </cols>
  <sheetData>
    <row r="1" spans="1:8" ht="12.75">
      <c r="A1" s="3" t="s">
        <v>4</v>
      </c>
      <c r="B1" s="3"/>
      <c r="C1" s="3"/>
      <c r="D1" s="3"/>
      <c r="E1" s="3"/>
      <c r="F1" s="3"/>
      <c r="G1" s="3"/>
      <c r="H1" s="3"/>
    </row>
    <row r="2" ht="12.75">
      <c r="A2" t="s">
        <v>5</v>
      </c>
    </row>
    <row r="3" spans="1:9" ht="12.75">
      <c r="A3" t="s">
        <v>78</v>
      </c>
      <c r="I3" s="3"/>
    </row>
    <row r="5" spans="5:6" ht="13.5" thickBot="1">
      <c r="E5" s="50" t="s">
        <v>107</v>
      </c>
      <c r="F5" s="50" t="s">
        <v>108</v>
      </c>
    </row>
    <row r="6" spans="1:8" ht="12.75">
      <c r="A6" s="5" t="s">
        <v>76</v>
      </c>
      <c r="B6" s="6" t="s">
        <v>9</v>
      </c>
      <c r="C6" s="6" t="s">
        <v>75</v>
      </c>
      <c r="D6" s="6" t="s">
        <v>10</v>
      </c>
      <c r="E6" s="6" t="s">
        <v>11</v>
      </c>
      <c r="F6" s="6" t="s">
        <v>11</v>
      </c>
      <c r="G6" s="6" t="s">
        <v>12</v>
      </c>
      <c r="H6" s="7" t="s">
        <v>13</v>
      </c>
    </row>
    <row r="7" spans="1:8" ht="13.5" thickBot="1">
      <c r="A7" s="8"/>
      <c r="B7" s="9" t="s">
        <v>14</v>
      </c>
      <c r="C7" s="9" t="s">
        <v>80</v>
      </c>
      <c r="D7" s="9" t="s">
        <v>77</v>
      </c>
      <c r="E7" s="9" t="s">
        <v>16</v>
      </c>
      <c r="F7" s="9" t="s">
        <v>16</v>
      </c>
      <c r="G7" s="9">
        <v>0.19</v>
      </c>
      <c r="H7" s="11" t="s">
        <v>17</v>
      </c>
    </row>
    <row r="8" spans="1:8" ht="12.75">
      <c r="A8" s="53" t="s">
        <v>73</v>
      </c>
      <c r="B8" s="54">
        <v>300</v>
      </c>
      <c r="C8" s="54" t="s">
        <v>79</v>
      </c>
      <c r="D8" s="54">
        <v>18</v>
      </c>
      <c r="E8" s="55">
        <v>6624</v>
      </c>
      <c r="F8" s="55">
        <v>5470</v>
      </c>
      <c r="G8" s="55">
        <f>F8*0.19</f>
        <v>1039.3</v>
      </c>
      <c r="H8" s="56">
        <f>F8+G8</f>
        <v>6509.3</v>
      </c>
    </row>
    <row r="9" spans="1:8" ht="12.75">
      <c r="A9" s="44" t="s">
        <v>73</v>
      </c>
      <c r="B9" s="13">
        <v>300</v>
      </c>
      <c r="C9" s="12" t="s">
        <v>79</v>
      </c>
      <c r="D9" s="13">
        <v>21</v>
      </c>
      <c r="E9" s="46">
        <v>7386.55</v>
      </c>
      <c r="F9" s="46">
        <v>6085</v>
      </c>
      <c r="G9" s="46">
        <f aca="true" t="shared" si="0" ref="G9:G86">F9*0.19</f>
        <v>1156.15</v>
      </c>
      <c r="H9" s="47">
        <f aca="true" t="shared" si="1" ref="H9:H86">F9+G9</f>
        <v>7241.15</v>
      </c>
    </row>
    <row r="10" spans="1:8" ht="12.75">
      <c r="A10" s="44" t="s">
        <v>73</v>
      </c>
      <c r="B10" s="13">
        <v>350</v>
      </c>
      <c r="C10" s="12" t="s">
        <v>79</v>
      </c>
      <c r="D10" s="13">
        <v>21</v>
      </c>
      <c r="E10" s="46">
        <v>7734.45</v>
      </c>
      <c r="F10" s="46">
        <v>6372</v>
      </c>
      <c r="G10" s="46">
        <f t="shared" si="0"/>
        <v>1210.68</v>
      </c>
      <c r="H10" s="47">
        <f t="shared" si="1"/>
        <v>7582.68</v>
      </c>
    </row>
    <row r="11" spans="1:8" ht="12.75">
      <c r="A11" s="44" t="s">
        <v>73</v>
      </c>
      <c r="B11" s="13">
        <v>350</v>
      </c>
      <c r="C11" s="12" t="s">
        <v>79</v>
      </c>
      <c r="D11" s="13">
        <v>25</v>
      </c>
      <c r="E11" s="46">
        <v>8751.26</v>
      </c>
      <c r="F11" s="46">
        <v>7192</v>
      </c>
      <c r="G11" s="46">
        <f t="shared" si="0"/>
        <v>1366.48</v>
      </c>
      <c r="H11" s="47">
        <f t="shared" si="1"/>
        <v>8558.48</v>
      </c>
    </row>
    <row r="12" spans="1:8" ht="12.75">
      <c r="A12" s="44" t="s">
        <v>73</v>
      </c>
      <c r="B12" s="13">
        <v>400</v>
      </c>
      <c r="C12" s="13" t="s">
        <v>81</v>
      </c>
      <c r="D12" s="13">
        <v>24</v>
      </c>
      <c r="E12" s="46">
        <v>9139.5</v>
      </c>
      <c r="F12" s="46">
        <v>7438</v>
      </c>
      <c r="G12" s="46">
        <f t="shared" si="0"/>
        <v>1413.22</v>
      </c>
      <c r="H12" s="47">
        <f t="shared" si="1"/>
        <v>8851.22</v>
      </c>
    </row>
    <row r="13" spans="1:8" ht="12.75">
      <c r="A13" s="44" t="s">
        <v>73</v>
      </c>
      <c r="B13" s="13">
        <v>400</v>
      </c>
      <c r="C13" s="13" t="s">
        <v>81</v>
      </c>
      <c r="D13" s="13">
        <v>28</v>
      </c>
      <c r="E13" s="46">
        <v>10205.88</v>
      </c>
      <c r="F13" s="46">
        <v>8286</v>
      </c>
      <c r="G13" s="46">
        <f t="shared" si="0"/>
        <v>1574.34</v>
      </c>
      <c r="H13" s="47">
        <f t="shared" si="1"/>
        <v>9860.34</v>
      </c>
    </row>
    <row r="14" spans="1:8" ht="12.75">
      <c r="A14" s="44" t="s">
        <v>73</v>
      </c>
      <c r="B14" s="13">
        <v>450</v>
      </c>
      <c r="C14" s="13" t="s">
        <v>81</v>
      </c>
      <c r="D14" s="13">
        <v>28</v>
      </c>
      <c r="E14" s="46">
        <v>10412.61</v>
      </c>
      <c r="F14" s="46">
        <v>8786</v>
      </c>
      <c r="G14" s="46">
        <f t="shared" si="0"/>
        <v>1669.34</v>
      </c>
      <c r="H14" s="47">
        <f t="shared" si="1"/>
        <v>10455.34</v>
      </c>
    </row>
    <row r="15" spans="1:8" ht="12.75">
      <c r="A15" s="44" t="s">
        <v>73</v>
      </c>
      <c r="B15" s="13">
        <v>450</v>
      </c>
      <c r="C15" s="13" t="s">
        <v>81</v>
      </c>
      <c r="D15" s="13">
        <v>32</v>
      </c>
      <c r="E15" s="46">
        <v>11478.99</v>
      </c>
      <c r="F15" s="46">
        <v>9634</v>
      </c>
      <c r="G15" s="46">
        <f t="shared" si="0"/>
        <v>1830.46</v>
      </c>
      <c r="H15" s="47">
        <f t="shared" si="1"/>
        <v>11464.46</v>
      </c>
    </row>
    <row r="16" spans="1:8" ht="12.75">
      <c r="A16" s="44" t="s">
        <v>73</v>
      </c>
      <c r="B16" s="13">
        <v>500</v>
      </c>
      <c r="C16" s="13" t="s">
        <v>82</v>
      </c>
      <c r="D16" s="13">
        <v>30</v>
      </c>
      <c r="E16" s="46">
        <v>12290.76</v>
      </c>
      <c r="F16" s="46">
        <v>9559</v>
      </c>
      <c r="G16" s="46">
        <f t="shared" si="0"/>
        <v>1816.21</v>
      </c>
      <c r="H16" s="47">
        <f t="shared" si="1"/>
        <v>11375.21</v>
      </c>
    </row>
    <row r="17" spans="1:8" ht="12.75">
      <c r="A17" s="44" t="s">
        <v>73</v>
      </c>
      <c r="B17" s="13">
        <v>500</v>
      </c>
      <c r="C17" s="13" t="s">
        <v>82</v>
      </c>
      <c r="D17" s="13">
        <v>36</v>
      </c>
      <c r="E17" s="46">
        <v>14057.14</v>
      </c>
      <c r="F17" s="46">
        <v>10851</v>
      </c>
      <c r="G17" s="46">
        <f t="shared" si="0"/>
        <v>2061.69</v>
      </c>
      <c r="H17" s="47">
        <f t="shared" si="1"/>
        <v>12912.69</v>
      </c>
    </row>
    <row r="18" spans="1:8" ht="12.75">
      <c r="A18" s="44" t="s">
        <v>73</v>
      </c>
      <c r="B18" s="13">
        <v>600</v>
      </c>
      <c r="C18" s="13" t="s">
        <v>83</v>
      </c>
      <c r="D18" s="13">
        <v>36</v>
      </c>
      <c r="E18" s="46">
        <v>16073.11</v>
      </c>
      <c r="F18" s="46">
        <v>12820</v>
      </c>
      <c r="G18" s="46">
        <f t="shared" si="0"/>
        <v>2435.8</v>
      </c>
      <c r="H18" s="47">
        <f t="shared" si="1"/>
        <v>15255.8</v>
      </c>
    </row>
    <row r="19" spans="1:8" ht="12.75">
      <c r="A19" s="44" t="s">
        <v>73</v>
      </c>
      <c r="B19" s="13">
        <v>600</v>
      </c>
      <c r="C19" s="13" t="s">
        <v>83</v>
      </c>
      <c r="D19" s="13">
        <v>42</v>
      </c>
      <c r="E19" s="46">
        <v>18047.06</v>
      </c>
      <c r="F19" s="46">
        <v>14290</v>
      </c>
      <c r="G19" s="46">
        <f t="shared" si="0"/>
        <v>2715.1</v>
      </c>
      <c r="H19" s="47">
        <f t="shared" si="1"/>
        <v>17005.1</v>
      </c>
    </row>
    <row r="20" spans="1:8" ht="12.75">
      <c r="A20" s="44" t="s">
        <v>73</v>
      </c>
      <c r="B20" s="13">
        <v>800</v>
      </c>
      <c r="C20" s="13" t="s">
        <v>84</v>
      </c>
      <c r="D20" s="13">
        <v>46</v>
      </c>
      <c r="E20" s="46">
        <v>25448.74</v>
      </c>
      <c r="F20" s="46">
        <v>19596</v>
      </c>
      <c r="G20" s="46">
        <f t="shared" si="0"/>
        <v>3723.2400000000002</v>
      </c>
      <c r="H20" s="47">
        <f t="shared" si="1"/>
        <v>23319.24</v>
      </c>
    </row>
    <row r="21" spans="1:8" ht="12.75">
      <c r="A21" s="44" t="s">
        <v>73</v>
      </c>
      <c r="B21" s="13">
        <v>800</v>
      </c>
      <c r="C21" s="13" t="s">
        <v>84</v>
      </c>
      <c r="D21" s="13">
        <v>48</v>
      </c>
      <c r="E21" s="46">
        <v>26270.59</v>
      </c>
      <c r="F21" s="46">
        <v>20148</v>
      </c>
      <c r="G21" s="46">
        <f t="shared" si="0"/>
        <v>3828.12</v>
      </c>
      <c r="H21" s="47">
        <f t="shared" si="1"/>
        <v>23976.12</v>
      </c>
    </row>
    <row r="22" spans="1:8" ht="12.75">
      <c r="A22" s="44" t="s">
        <v>73</v>
      </c>
      <c r="B22" s="13">
        <v>1000</v>
      </c>
      <c r="C22" s="13" t="s">
        <v>85</v>
      </c>
      <c r="D22" s="13">
        <v>72</v>
      </c>
      <c r="E22" s="46">
        <v>39802.52</v>
      </c>
      <c r="F22" s="46">
        <v>33125</v>
      </c>
      <c r="G22" s="46">
        <f t="shared" si="0"/>
        <v>6293.75</v>
      </c>
      <c r="H22" s="47">
        <f t="shared" si="1"/>
        <v>39418.75</v>
      </c>
    </row>
    <row r="23" spans="1:8" ht="12.75">
      <c r="A23" s="44" t="s">
        <v>18</v>
      </c>
      <c r="B23" s="13">
        <v>300</v>
      </c>
      <c r="C23" s="13" t="s">
        <v>79</v>
      </c>
      <c r="D23" s="13">
        <v>18</v>
      </c>
      <c r="E23" s="46">
        <v>6939.5</v>
      </c>
      <c r="F23" s="46">
        <v>5570</v>
      </c>
      <c r="G23" s="46">
        <f t="shared" si="0"/>
        <v>1058.3</v>
      </c>
      <c r="H23" s="47">
        <f t="shared" si="1"/>
        <v>6628.3</v>
      </c>
    </row>
    <row r="24" spans="1:8" ht="12.75">
      <c r="A24" s="44" t="s">
        <v>18</v>
      </c>
      <c r="B24" s="13">
        <v>300</v>
      </c>
      <c r="C24" s="13" t="s">
        <v>79</v>
      </c>
      <c r="D24" s="13">
        <v>21</v>
      </c>
      <c r="E24" s="46">
        <v>7755.46</v>
      </c>
      <c r="F24" s="46">
        <v>6202</v>
      </c>
      <c r="G24" s="46">
        <f t="shared" si="0"/>
        <v>1178.38</v>
      </c>
      <c r="H24" s="47">
        <f t="shared" si="1"/>
        <v>7380.38</v>
      </c>
    </row>
    <row r="25" spans="1:8" ht="12.75">
      <c r="A25" s="44" t="s">
        <v>18</v>
      </c>
      <c r="B25" s="13">
        <v>350</v>
      </c>
      <c r="C25" s="13" t="s">
        <v>79</v>
      </c>
      <c r="D25" s="13">
        <v>21</v>
      </c>
      <c r="E25" s="46">
        <v>8103.36</v>
      </c>
      <c r="F25" s="46">
        <v>6622</v>
      </c>
      <c r="G25" s="46">
        <f t="shared" si="0"/>
        <v>1258.18</v>
      </c>
      <c r="H25" s="47">
        <f t="shared" si="1"/>
        <v>7880.18</v>
      </c>
    </row>
    <row r="26" spans="1:8" ht="12.75">
      <c r="A26" s="44" t="s">
        <v>18</v>
      </c>
      <c r="B26" s="13">
        <v>350</v>
      </c>
      <c r="C26" s="13" t="s">
        <v>79</v>
      </c>
      <c r="D26" s="13">
        <v>25</v>
      </c>
      <c r="E26" s="46">
        <v>9190.76</v>
      </c>
      <c r="F26" s="46">
        <v>7450</v>
      </c>
      <c r="G26" s="46">
        <f t="shared" si="0"/>
        <v>1415.5</v>
      </c>
      <c r="H26" s="47">
        <f t="shared" si="1"/>
        <v>8865.5</v>
      </c>
    </row>
    <row r="27" spans="1:8" ht="12.75">
      <c r="A27" s="44" t="s">
        <v>18</v>
      </c>
      <c r="B27" s="13">
        <v>400</v>
      </c>
      <c r="C27" s="13" t="s">
        <v>81</v>
      </c>
      <c r="D27" s="13">
        <v>24</v>
      </c>
      <c r="E27" s="46">
        <v>9684.87</v>
      </c>
      <c r="F27" s="46">
        <v>7620</v>
      </c>
      <c r="G27" s="46">
        <f t="shared" si="0"/>
        <v>1447.8</v>
      </c>
      <c r="H27" s="47">
        <f t="shared" si="1"/>
        <v>9067.8</v>
      </c>
    </row>
    <row r="28" spans="1:8" ht="12.75">
      <c r="A28" s="44" t="s">
        <v>18</v>
      </c>
      <c r="B28" s="13">
        <v>400</v>
      </c>
      <c r="C28" s="13" t="s">
        <v>81</v>
      </c>
      <c r="D28" s="13">
        <v>28</v>
      </c>
      <c r="E28" s="46">
        <v>10842.02</v>
      </c>
      <c r="F28" s="46">
        <v>8500</v>
      </c>
      <c r="G28" s="46">
        <f t="shared" si="0"/>
        <v>1615</v>
      </c>
      <c r="H28" s="47">
        <f t="shared" si="1"/>
        <v>10115</v>
      </c>
    </row>
    <row r="29" spans="1:8" ht="12.75">
      <c r="A29" s="44" t="s">
        <v>18</v>
      </c>
      <c r="B29" s="13">
        <v>500</v>
      </c>
      <c r="C29" s="13" t="s">
        <v>82</v>
      </c>
      <c r="D29" s="13">
        <v>30</v>
      </c>
      <c r="E29" s="46">
        <v>12465.55</v>
      </c>
      <c r="F29" s="46">
        <v>9800</v>
      </c>
      <c r="G29" s="46">
        <f t="shared" si="0"/>
        <v>1862</v>
      </c>
      <c r="H29" s="47">
        <f t="shared" si="1"/>
        <v>11662</v>
      </c>
    </row>
    <row r="30" spans="1:8" ht="12.75">
      <c r="A30" s="44" t="s">
        <v>18</v>
      </c>
      <c r="B30" s="13">
        <v>500</v>
      </c>
      <c r="C30" s="13" t="s">
        <v>82</v>
      </c>
      <c r="D30" s="13">
        <v>36</v>
      </c>
      <c r="E30" s="46">
        <v>14245.38</v>
      </c>
      <c r="F30" s="46">
        <v>11128</v>
      </c>
      <c r="G30" s="46">
        <f t="shared" si="0"/>
        <v>2114.32</v>
      </c>
      <c r="H30" s="47">
        <f t="shared" si="1"/>
        <v>13242.32</v>
      </c>
    </row>
    <row r="31" spans="1:8" ht="12.75">
      <c r="A31" s="44" t="s">
        <v>18</v>
      </c>
      <c r="B31" s="13">
        <v>600</v>
      </c>
      <c r="C31" s="13" t="s">
        <v>83</v>
      </c>
      <c r="D31" s="13">
        <v>36</v>
      </c>
      <c r="E31" s="46">
        <v>17030.25</v>
      </c>
      <c r="F31" s="46">
        <v>13413</v>
      </c>
      <c r="G31" s="46">
        <f t="shared" si="0"/>
        <v>2548.4700000000003</v>
      </c>
      <c r="H31" s="47">
        <f t="shared" si="1"/>
        <v>15961.470000000001</v>
      </c>
    </row>
    <row r="32" spans="1:8" ht="12.75">
      <c r="A32" s="44" t="s">
        <v>18</v>
      </c>
      <c r="B32" s="13">
        <v>600</v>
      </c>
      <c r="C32" s="13" t="s">
        <v>83</v>
      </c>
      <c r="D32" s="13">
        <v>42</v>
      </c>
      <c r="E32" s="46">
        <v>19144.54</v>
      </c>
      <c r="F32" s="46">
        <v>14962</v>
      </c>
      <c r="G32" s="46">
        <f t="shared" si="0"/>
        <v>2842.78</v>
      </c>
      <c r="H32" s="47">
        <f t="shared" si="1"/>
        <v>17804.78</v>
      </c>
    </row>
    <row r="33" spans="1:8" ht="12.75">
      <c r="A33" s="44" t="s">
        <v>18</v>
      </c>
      <c r="B33" s="13">
        <v>800</v>
      </c>
      <c r="C33" s="13" t="s">
        <v>86</v>
      </c>
      <c r="D33" s="13">
        <v>48</v>
      </c>
      <c r="E33" s="46">
        <v>32540.34</v>
      </c>
      <c r="F33" s="46">
        <v>24010</v>
      </c>
      <c r="G33" s="46">
        <f t="shared" si="0"/>
        <v>4561.9</v>
      </c>
      <c r="H33" s="47">
        <f t="shared" si="1"/>
        <v>28571.9</v>
      </c>
    </row>
    <row r="34" spans="1:8" ht="12.75">
      <c r="A34" s="44" t="s">
        <v>18</v>
      </c>
      <c r="B34" s="13">
        <v>1000</v>
      </c>
      <c r="C34" s="13" t="s">
        <v>87</v>
      </c>
      <c r="D34" s="13">
        <v>72</v>
      </c>
      <c r="E34" s="46">
        <v>47318.49</v>
      </c>
      <c r="F34" s="46">
        <v>38200</v>
      </c>
      <c r="G34" s="46">
        <f t="shared" si="0"/>
        <v>7258</v>
      </c>
      <c r="H34" s="47">
        <f t="shared" si="1"/>
        <v>45458</v>
      </c>
    </row>
    <row r="35" spans="1:8" ht="12.75">
      <c r="A35" s="44" t="s">
        <v>106</v>
      </c>
      <c r="B35" s="13">
        <v>300</v>
      </c>
      <c r="C35" s="13" t="s">
        <v>79</v>
      </c>
      <c r="D35" s="13">
        <v>18</v>
      </c>
      <c r="E35" s="46">
        <v>6125</v>
      </c>
      <c r="F35" s="46">
        <v>5258</v>
      </c>
      <c r="G35" s="46">
        <f t="shared" si="0"/>
        <v>999.02</v>
      </c>
      <c r="H35" s="47">
        <f t="shared" si="1"/>
        <v>6257.02</v>
      </c>
    </row>
    <row r="36" spans="1:8" ht="12.75">
      <c r="A36" s="44" t="s">
        <v>106</v>
      </c>
      <c r="B36" s="13">
        <v>300</v>
      </c>
      <c r="C36" s="13" t="s">
        <v>79</v>
      </c>
      <c r="D36" s="13">
        <v>21</v>
      </c>
      <c r="E36" s="46">
        <v>6753</v>
      </c>
      <c r="F36" s="46">
        <v>5846</v>
      </c>
      <c r="G36" s="46">
        <f t="shared" si="0"/>
        <v>1110.74</v>
      </c>
      <c r="H36" s="47">
        <f t="shared" si="1"/>
        <v>6956.74</v>
      </c>
    </row>
    <row r="37" spans="1:8" ht="12.75">
      <c r="A37" s="44" t="s">
        <v>106</v>
      </c>
      <c r="B37" s="13">
        <v>350</v>
      </c>
      <c r="C37" s="13" t="s">
        <v>79</v>
      </c>
      <c r="D37" s="13">
        <v>21</v>
      </c>
      <c r="E37" s="46">
        <v>7258</v>
      </c>
      <c r="F37" s="46">
        <v>6133</v>
      </c>
      <c r="G37" s="46">
        <f t="shared" si="0"/>
        <v>1165.27</v>
      </c>
      <c r="H37" s="47">
        <f t="shared" si="1"/>
        <v>7298.27</v>
      </c>
    </row>
    <row r="38" spans="1:8" ht="12.75">
      <c r="A38" s="44" t="s">
        <v>106</v>
      </c>
      <c r="B38" s="13">
        <v>350</v>
      </c>
      <c r="C38" s="13" t="s">
        <v>79</v>
      </c>
      <c r="D38" s="13">
        <v>25</v>
      </c>
      <c r="E38" s="46">
        <v>8120</v>
      </c>
      <c r="F38" s="46">
        <v>6917</v>
      </c>
      <c r="G38" s="46">
        <f t="shared" si="0"/>
        <v>1314.23</v>
      </c>
      <c r="H38" s="47">
        <f t="shared" si="1"/>
        <v>8231.23</v>
      </c>
    </row>
    <row r="39" spans="1:8" ht="12.75">
      <c r="A39" s="44" t="s">
        <v>106</v>
      </c>
      <c r="B39" s="13">
        <v>400</v>
      </c>
      <c r="C39" s="13" t="s">
        <v>81</v>
      </c>
      <c r="D39" s="13">
        <v>24</v>
      </c>
      <c r="E39" s="46">
        <v>8210</v>
      </c>
      <c r="F39" s="46">
        <v>7022</v>
      </c>
      <c r="G39" s="46">
        <f t="shared" si="0"/>
        <v>1334.18</v>
      </c>
      <c r="H39" s="47">
        <f t="shared" si="1"/>
        <v>8356.18</v>
      </c>
    </row>
    <row r="40" spans="1:8" ht="12.75">
      <c r="A40" s="44" t="s">
        <v>106</v>
      </c>
      <c r="B40" s="13">
        <v>400</v>
      </c>
      <c r="C40" s="13" t="s">
        <v>81</v>
      </c>
      <c r="D40" s="13">
        <v>28</v>
      </c>
      <c r="E40" s="46">
        <v>9050</v>
      </c>
      <c r="F40" s="46">
        <v>7834</v>
      </c>
      <c r="G40" s="46">
        <f t="shared" si="0"/>
        <v>1488.46</v>
      </c>
      <c r="H40" s="47">
        <f t="shared" si="1"/>
        <v>9322.46</v>
      </c>
    </row>
    <row r="41" spans="1:8" ht="12.75">
      <c r="A41" s="44" t="s">
        <v>106</v>
      </c>
      <c r="B41" s="13">
        <v>500</v>
      </c>
      <c r="C41" s="13" t="s">
        <v>81</v>
      </c>
      <c r="D41" s="13">
        <v>30</v>
      </c>
      <c r="E41" s="46">
        <v>10425</v>
      </c>
      <c r="F41" s="46">
        <v>9190</v>
      </c>
      <c r="G41" s="46">
        <f t="shared" si="0"/>
        <v>1746.1</v>
      </c>
      <c r="H41" s="47">
        <f t="shared" si="1"/>
        <v>10936.1</v>
      </c>
    </row>
    <row r="42" spans="1:8" ht="12.75">
      <c r="A42" s="44" t="s">
        <v>106</v>
      </c>
      <c r="B42" s="13">
        <v>500</v>
      </c>
      <c r="C42" s="13" t="s">
        <v>81</v>
      </c>
      <c r="D42" s="13">
        <v>36</v>
      </c>
      <c r="E42" s="46">
        <v>12503</v>
      </c>
      <c r="F42" s="46">
        <v>10408</v>
      </c>
      <c r="G42" s="46">
        <f t="shared" si="0"/>
        <v>1977.52</v>
      </c>
      <c r="H42" s="47">
        <f t="shared" si="1"/>
        <v>12385.52</v>
      </c>
    </row>
    <row r="43" spans="1:8" ht="12.75">
      <c r="A43" s="44" t="s">
        <v>106</v>
      </c>
      <c r="B43" s="13">
        <v>600</v>
      </c>
      <c r="C43" s="13" t="s">
        <v>83</v>
      </c>
      <c r="D43" s="13">
        <v>36</v>
      </c>
      <c r="E43" s="46">
        <v>15305</v>
      </c>
      <c r="F43" s="46">
        <v>12280</v>
      </c>
      <c r="G43" s="46">
        <f t="shared" si="0"/>
        <v>2333.2</v>
      </c>
      <c r="H43" s="47">
        <f t="shared" si="1"/>
        <v>14613.2</v>
      </c>
    </row>
    <row r="44" spans="1:8" ht="12.75">
      <c r="A44" s="44" t="s">
        <v>106</v>
      </c>
      <c r="B44" s="13">
        <v>600</v>
      </c>
      <c r="C44" s="13" t="s">
        <v>83</v>
      </c>
      <c r="D44" s="13">
        <v>42</v>
      </c>
      <c r="E44" s="46">
        <v>17159</v>
      </c>
      <c r="F44" s="46">
        <v>13660</v>
      </c>
      <c r="G44" s="46">
        <f t="shared" si="0"/>
        <v>2595.4</v>
      </c>
      <c r="H44" s="47">
        <f t="shared" si="1"/>
        <v>16255.4</v>
      </c>
    </row>
    <row r="45" spans="1:8" ht="12.75">
      <c r="A45" s="44" t="s">
        <v>106</v>
      </c>
      <c r="B45" s="13">
        <v>800</v>
      </c>
      <c r="C45" s="13" t="s">
        <v>86</v>
      </c>
      <c r="D45" s="13">
        <v>48</v>
      </c>
      <c r="E45" s="46">
        <v>28300</v>
      </c>
      <c r="F45" s="46">
        <v>21200</v>
      </c>
      <c r="G45" s="46">
        <f t="shared" si="0"/>
        <v>4028</v>
      </c>
      <c r="H45" s="47">
        <f t="shared" si="1"/>
        <v>25228</v>
      </c>
    </row>
    <row r="46" spans="1:8" ht="12.75">
      <c r="A46" s="44" t="s">
        <v>106</v>
      </c>
      <c r="B46" s="13">
        <v>1000</v>
      </c>
      <c r="C46" s="13" t="s">
        <v>85</v>
      </c>
      <c r="D46" s="13">
        <v>72</v>
      </c>
      <c r="E46" s="46">
        <v>38679</v>
      </c>
      <c r="F46" s="46">
        <v>31640</v>
      </c>
      <c r="G46" s="46">
        <f t="shared" si="0"/>
        <v>6011.6</v>
      </c>
      <c r="H46" s="47">
        <f t="shared" si="1"/>
        <v>37651.6</v>
      </c>
    </row>
    <row r="47" spans="1:8" ht="12.75">
      <c r="A47" s="44" t="s">
        <v>19</v>
      </c>
      <c r="B47" s="13">
        <v>400</v>
      </c>
      <c r="C47" s="13" t="s">
        <v>81</v>
      </c>
      <c r="D47" s="13">
        <v>24</v>
      </c>
      <c r="E47" s="46">
        <v>9694.12</v>
      </c>
      <c r="F47" s="46">
        <v>6925</v>
      </c>
      <c r="G47" s="46">
        <f t="shared" si="0"/>
        <v>1315.75</v>
      </c>
      <c r="H47" s="47">
        <f t="shared" si="1"/>
        <v>8240.75</v>
      </c>
    </row>
    <row r="48" spans="1:8" ht="12.75">
      <c r="A48" s="44" t="s">
        <v>19</v>
      </c>
      <c r="B48" s="13">
        <v>400</v>
      </c>
      <c r="C48" s="13" t="s">
        <v>81</v>
      </c>
      <c r="D48" s="13">
        <v>28</v>
      </c>
      <c r="E48" s="46">
        <v>10816.81</v>
      </c>
      <c r="F48" s="46">
        <v>7930</v>
      </c>
      <c r="G48" s="46">
        <f t="shared" si="0"/>
        <v>1506.7</v>
      </c>
      <c r="H48" s="47">
        <f t="shared" si="1"/>
        <v>9436.7</v>
      </c>
    </row>
    <row r="49" spans="1:8" ht="12.75">
      <c r="A49" s="44" t="s">
        <v>20</v>
      </c>
      <c r="B49" s="13">
        <v>230</v>
      </c>
      <c r="C49" s="13" t="s">
        <v>88</v>
      </c>
      <c r="D49" s="13">
        <v>13</v>
      </c>
      <c r="E49" s="46">
        <v>3256.3</v>
      </c>
      <c r="F49" s="46">
        <v>3389</v>
      </c>
      <c r="G49" s="46">
        <f t="shared" si="0"/>
        <v>643.91</v>
      </c>
      <c r="H49" s="47">
        <f t="shared" si="1"/>
        <v>4032.91</v>
      </c>
    </row>
    <row r="50" spans="1:8" ht="12.75">
      <c r="A50" s="44" t="s">
        <v>20</v>
      </c>
      <c r="B50" s="13">
        <v>250</v>
      </c>
      <c r="C50" s="13" t="s">
        <v>88</v>
      </c>
      <c r="D50" s="13">
        <v>18</v>
      </c>
      <c r="E50" s="46">
        <v>4175.63</v>
      </c>
      <c r="F50" s="46">
        <v>4230</v>
      </c>
      <c r="G50" s="46">
        <f t="shared" si="0"/>
        <v>803.7</v>
      </c>
      <c r="H50" s="47">
        <f t="shared" si="1"/>
        <v>5033.7</v>
      </c>
    </row>
    <row r="51" spans="1:8" ht="12.75">
      <c r="A51" s="44" t="s">
        <v>20</v>
      </c>
      <c r="B51" s="13">
        <v>250</v>
      </c>
      <c r="C51" s="13" t="s">
        <v>88</v>
      </c>
      <c r="D51" s="13">
        <v>21</v>
      </c>
      <c r="E51" s="46">
        <v>5109.24</v>
      </c>
      <c r="F51" s="46">
        <v>4837</v>
      </c>
      <c r="G51" s="46">
        <f t="shared" si="0"/>
        <v>919.03</v>
      </c>
      <c r="H51" s="47">
        <f t="shared" si="1"/>
        <v>5756.03</v>
      </c>
    </row>
    <row r="52" spans="1:8" ht="12.75">
      <c r="A52" s="44" t="s">
        <v>20</v>
      </c>
      <c r="B52" s="13">
        <v>300</v>
      </c>
      <c r="C52" s="13" t="s">
        <v>89</v>
      </c>
      <c r="D52" s="13">
        <v>18</v>
      </c>
      <c r="E52" s="46">
        <v>5302.52</v>
      </c>
      <c r="F52" s="46">
        <v>5124</v>
      </c>
      <c r="G52" s="46">
        <f t="shared" si="0"/>
        <v>973.5600000000001</v>
      </c>
      <c r="H52" s="47">
        <f t="shared" si="1"/>
        <v>6097.56</v>
      </c>
    </row>
    <row r="53" spans="1:8" ht="12.75">
      <c r="A53" s="44" t="s">
        <v>20</v>
      </c>
      <c r="B53" s="13">
        <v>300</v>
      </c>
      <c r="C53" s="13" t="s">
        <v>89</v>
      </c>
      <c r="D53" s="13">
        <v>21</v>
      </c>
      <c r="E53" s="46">
        <v>5845.38</v>
      </c>
      <c r="F53" s="46">
        <v>5680</v>
      </c>
      <c r="G53" s="46">
        <f t="shared" si="0"/>
        <v>1079.2</v>
      </c>
      <c r="H53" s="47">
        <f t="shared" si="1"/>
        <v>6759.2</v>
      </c>
    </row>
    <row r="54" spans="1:8" ht="12.75">
      <c r="A54" s="44" t="s">
        <v>20</v>
      </c>
      <c r="B54" s="13">
        <v>350</v>
      </c>
      <c r="C54" s="13" t="s">
        <v>89</v>
      </c>
      <c r="D54" s="13">
        <v>21</v>
      </c>
      <c r="E54" s="46">
        <v>6193.28</v>
      </c>
      <c r="F54" s="46">
        <v>5994</v>
      </c>
      <c r="G54" s="46">
        <f t="shared" si="0"/>
        <v>1138.86</v>
      </c>
      <c r="H54" s="47">
        <f t="shared" si="1"/>
        <v>7132.86</v>
      </c>
    </row>
    <row r="55" spans="1:8" ht="12.75">
      <c r="A55" s="70" t="s">
        <v>20</v>
      </c>
      <c r="B55" s="71">
        <v>350</v>
      </c>
      <c r="C55" s="71" t="s">
        <v>89</v>
      </c>
      <c r="D55" s="71">
        <v>25</v>
      </c>
      <c r="E55" s="72">
        <v>6916.81</v>
      </c>
      <c r="F55" s="72">
        <v>6820</v>
      </c>
      <c r="G55" s="72">
        <f t="shared" si="0"/>
        <v>1295.8</v>
      </c>
      <c r="H55" s="73">
        <f t="shared" si="1"/>
        <v>8115.8</v>
      </c>
    </row>
    <row r="56" spans="1:8" ht="13.5" thickBot="1">
      <c r="A56" s="74"/>
      <c r="B56" s="74"/>
      <c r="C56" s="74"/>
      <c r="D56" s="74"/>
      <c r="E56" s="75"/>
      <c r="F56" s="75"/>
      <c r="G56" s="75"/>
      <c r="H56" s="75"/>
    </row>
    <row r="57" spans="1:8" ht="13.5" thickBot="1">
      <c r="A57" s="58"/>
      <c r="B57" s="59"/>
      <c r="C57" s="59"/>
      <c r="D57" s="59"/>
      <c r="E57" s="60" t="s">
        <v>107</v>
      </c>
      <c r="F57" s="60" t="s">
        <v>108</v>
      </c>
      <c r="G57" s="60" t="s">
        <v>111</v>
      </c>
      <c r="H57" s="61" t="s">
        <v>112</v>
      </c>
    </row>
    <row r="58" spans="1:8" ht="12.75">
      <c r="A58" s="53" t="s">
        <v>20</v>
      </c>
      <c r="B58" s="54">
        <v>400</v>
      </c>
      <c r="C58" s="54" t="s">
        <v>90</v>
      </c>
      <c r="D58" s="54">
        <v>24</v>
      </c>
      <c r="E58" s="55">
        <v>7501.68</v>
      </c>
      <c r="F58" s="55">
        <v>6720</v>
      </c>
      <c r="G58" s="55">
        <f t="shared" si="0"/>
        <v>1276.8</v>
      </c>
      <c r="H58" s="56">
        <f t="shared" si="1"/>
        <v>7996.8</v>
      </c>
    </row>
    <row r="59" spans="1:8" ht="12.75">
      <c r="A59" s="44" t="s">
        <v>20</v>
      </c>
      <c r="B59" s="13">
        <v>400</v>
      </c>
      <c r="C59" s="13" t="s">
        <v>90</v>
      </c>
      <c r="D59" s="13">
        <v>28</v>
      </c>
      <c r="E59" s="46">
        <v>8295.8</v>
      </c>
      <c r="F59" s="46">
        <v>7439</v>
      </c>
      <c r="G59" s="46">
        <f t="shared" si="0"/>
        <v>1413.41</v>
      </c>
      <c r="H59" s="47">
        <f t="shared" si="1"/>
        <v>8852.41</v>
      </c>
    </row>
    <row r="60" spans="1:8" ht="12.75">
      <c r="A60" s="44" t="s">
        <v>20</v>
      </c>
      <c r="B60" s="13">
        <v>500</v>
      </c>
      <c r="C60" s="13" t="s">
        <v>82</v>
      </c>
      <c r="D60" s="13">
        <v>30</v>
      </c>
      <c r="E60" s="46">
        <v>9830.25</v>
      </c>
      <c r="F60" s="46">
        <v>8674</v>
      </c>
      <c r="G60" s="46">
        <f t="shared" si="0"/>
        <v>1648.06</v>
      </c>
      <c r="H60" s="47">
        <f t="shared" si="1"/>
        <v>10322.06</v>
      </c>
    </row>
    <row r="61" spans="1:8" ht="12.75">
      <c r="A61" s="44" t="s">
        <v>20</v>
      </c>
      <c r="B61" s="13">
        <v>500</v>
      </c>
      <c r="C61" s="13" t="s">
        <v>82</v>
      </c>
      <c r="D61" s="13">
        <v>36</v>
      </c>
      <c r="E61" s="46">
        <v>11082.35</v>
      </c>
      <c r="F61" s="46">
        <v>9800</v>
      </c>
      <c r="G61" s="46">
        <f t="shared" si="0"/>
        <v>1862</v>
      </c>
      <c r="H61" s="47">
        <f t="shared" si="1"/>
        <v>11662</v>
      </c>
    </row>
    <row r="62" spans="1:8" ht="12.75">
      <c r="A62" s="44" t="s">
        <v>20</v>
      </c>
      <c r="B62" s="13">
        <v>600</v>
      </c>
      <c r="C62" s="13" t="s">
        <v>83</v>
      </c>
      <c r="D62" s="13">
        <v>36</v>
      </c>
      <c r="E62" s="46">
        <v>13346.22</v>
      </c>
      <c r="F62" s="46">
        <v>11403</v>
      </c>
      <c r="G62" s="46">
        <f t="shared" si="0"/>
        <v>2166.57</v>
      </c>
      <c r="H62" s="47">
        <f t="shared" si="1"/>
        <v>13569.57</v>
      </c>
    </row>
    <row r="63" spans="1:8" ht="12.75">
      <c r="A63" s="44" t="s">
        <v>20</v>
      </c>
      <c r="B63" s="13">
        <v>600</v>
      </c>
      <c r="C63" s="13" t="s">
        <v>83</v>
      </c>
      <c r="D63" s="13">
        <v>42</v>
      </c>
      <c r="E63" s="46">
        <v>14847.06</v>
      </c>
      <c r="F63" s="46">
        <v>12635</v>
      </c>
      <c r="G63" s="46">
        <f t="shared" si="0"/>
        <v>2400.65</v>
      </c>
      <c r="H63" s="47">
        <f t="shared" si="1"/>
        <v>15035.65</v>
      </c>
    </row>
    <row r="64" spans="1:8" ht="12.75">
      <c r="A64" s="44" t="s">
        <v>20</v>
      </c>
      <c r="B64" s="13">
        <v>800</v>
      </c>
      <c r="C64" s="13" t="s">
        <v>91</v>
      </c>
      <c r="D64" s="13">
        <v>46</v>
      </c>
      <c r="E64" s="46">
        <v>23642.86</v>
      </c>
      <c r="F64" s="46">
        <v>18760</v>
      </c>
      <c r="G64" s="46">
        <f t="shared" si="0"/>
        <v>3564.4</v>
      </c>
      <c r="H64" s="47">
        <f t="shared" si="1"/>
        <v>22324.4</v>
      </c>
    </row>
    <row r="65" spans="1:8" ht="12.75">
      <c r="A65" s="44" t="s">
        <v>20</v>
      </c>
      <c r="B65" s="13">
        <v>800</v>
      </c>
      <c r="C65" s="13" t="s">
        <v>91</v>
      </c>
      <c r="D65" s="13">
        <v>48</v>
      </c>
      <c r="E65" s="46">
        <v>24353.78</v>
      </c>
      <c r="F65" s="46">
        <v>19300</v>
      </c>
      <c r="G65" s="46">
        <f t="shared" si="0"/>
        <v>3667</v>
      </c>
      <c r="H65" s="47">
        <f t="shared" si="1"/>
        <v>22967</v>
      </c>
    </row>
    <row r="66" spans="1:8" ht="12.75">
      <c r="A66" s="44" t="s">
        <v>20</v>
      </c>
      <c r="B66" s="13">
        <v>1000</v>
      </c>
      <c r="C66" s="13" t="s">
        <v>85</v>
      </c>
      <c r="D66" s="13">
        <v>72</v>
      </c>
      <c r="E66" s="46">
        <v>34593.28</v>
      </c>
      <c r="F66" s="46">
        <v>29900</v>
      </c>
      <c r="G66" s="46">
        <f t="shared" si="0"/>
        <v>5681</v>
      </c>
      <c r="H66" s="47">
        <f t="shared" si="1"/>
        <v>35581</v>
      </c>
    </row>
    <row r="67" spans="1:8" ht="12.75">
      <c r="A67" s="44" t="s">
        <v>20</v>
      </c>
      <c r="B67" s="13">
        <v>1200</v>
      </c>
      <c r="C67" s="13" t="s">
        <v>85</v>
      </c>
      <c r="D67" s="13">
        <v>80</v>
      </c>
      <c r="E67" s="46">
        <v>42957.14</v>
      </c>
      <c r="F67" s="46">
        <v>35100</v>
      </c>
      <c r="G67" s="46">
        <f t="shared" si="0"/>
        <v>6669</v>
      </c>
      <c r="H67" s="47">
        <f t="shared" si="1"/>
        <v>41769</v>
      </c>
    </row>
    <row r="68" spans="1:8" ht="12.75">
      <c r="A68" s="44" t="s">
        <v>20</v>
      </c>
      <c r="B68" s="13">
        <v>1800</v>
      </c>
      <c r="C68" s="13" t="s">
        <v>92</v>
      </c>
      <c r="D68" s="13">
        <v>120</v>
      </c>
      <c r="E68" s="51">
        <v>137677.31</v>
      </c>
      <c r="F68" s="51">
        <v>85200</v>
      </c>
      <c r="G68" s="46">
        <f t="shared" si="0"/>
        <v>16188</v>
      </c>
      <c r="H68" s="47">
        <f t="shared" si="1"/>
        <v>101388</v>
      </c>
    </row>
    <row r="69" spans="1:8" ht="12.75">
      <c r="A69" s="44" t="s">
        <v>20</v>
      </c>
      <c r="B69" s="13">
        <v>2000</v>
      </c>
      <c r="C69" s="13" t="s">
        <v>92</v>
      </c>
      <c r="D69" s="13">
        <v>132</v>
      </c>
      <c r="E69" s="51">
        <v>154713.45</v>
      </c>
      <c r="F69" s="51">
        <v>106800</v>
      </c>
      <c r="G69" s="46">
        <f t="shared" si="0"/>
        <v>20292</v>
      </c>
      <c r="H69" s="47">
        <f t="shared" si="1"/>
        <v>127092</v>
      </c>
    </row>
    <row r="70" spans="1:8" ht="12.75">
      <c r="A70" s="44" t="s">
        <v>20</v>
      </c>
      <c r="B70" s="13">
        <v>2500</v>
      </c>
      <c r="C70" s="13" t="s">
        <v>93</v>
      </c>
      <c r="D70" s="13">
        <v>140</v>
      </c>
      <c r="E70" s="46">
        <v>256632.77</v>
      </c>
      <c r="F70" s="46">
        <v>230599</v>
      </c>
      <c r="G70" s="46">
        <f t="shared" si="0"/>
        <v>43813.81</v>
      </c>
      <c r="H70" s="47">
        <f t="shared" si="1"/>
        <v>274412.81</v>
      </c>
    </row>
    <row r="71" spans="1:8" ht="12.75">
      <c r="A71" s="44" t="s">
        <v>21</v>
      </c>
      <c r="B71" s="13">
        <v>2920</v>
      </c>
      <c r="C71" s="13" t="s">
        <v>94</v>
      </c>
      <c r="D71" s="13">
        <v>20</v>
      </c>
      <c r="E71" s="46">
        <v>10566.39</v>
      </c>
      <c r="F71" s="46">
        <v>9600</v>
      </c>
      <c r="G71" s="46">
        <f t="shared" si="0"/>
        <v>1824</v>
      </c>
      <c r="H71" s="47">
        <f t="shared" si="1"/>
        <v>11424</v>
      </c>
    </row>
    <row r="72" spans="1:8" ht="12.75">
      <c r="A72" s="44" t="s">
        <v>21</v>
      </c>
      <c r="B72" s="13">
        <v>3910</v>
      </c>
      <c r="C72" s="13" t="s">
        <v>94</v>
      </c>
      <c r="D72" s="13">
        <v>29</v>
      </c>
      <c r="E72" s="46">
        <v>13670.59</v>
      </c>
      <c r="F72" s="46">
        <v>12298</v>
      </c>
      <c r="G72" s="46">
        <f t="shared" si="0"/>
        <v>2336.62</v>
      </c>
      <c r="H72" s="47">
        <f t="shared" si="1"/>
        <v>14634.619999999999</v>
      </c>
    </row>
    <row r="73" spans="1:8" ht="12.75">
      <c r="A73" s="44" t="s">
        <v>21</v>
      </c>
      <c r="B73" s="13">
        <v>4160</v>
      </c>
      <c r="C73" s="13" t="s">
        <v>94</v>
      </c>
      <c r="D73" s="13">
        <v>31</v>
      </c>
      <c r="E73" s="46">
        <v>15817.65</v>
      </c>
      <c r="F73" s="46">
        <v>13458</v>
      </c>
      <c r="G73" s="46">
        <f t="shared" si="0"/>
        <v>2557.02</v>
      </c>
      <c r="H73" s="47">
        <f t="shared" si="1"/>
        <v>16015.02</v>
      </c>
    </row>
    <row r="74" spans="1:8" ht="12.75">
      <c r="A74" s="44" t="s">
        <v>22</v>
      </c>
      <c r="B74" s="13">
        <v>300</v>
      </c>
      <c r="C74" s="13" t="s">
        <v>89</v>
      </c>
      <c r="D74" s="13">
        <v>18</v>
      </c>
      <c r="E74" s="46">
        <v>6493.28</v>
      </c>
      <c r="F74" s="46">
        <v>5423</v>
      </c>
      <c r="G74" s="46">
        <f t="shared" si="0"/>
        <v>1030.3700000000001</v>
      </c>
      <c r="H74" s="47">
        <f t="shared" si="1"/>
        <v>6453.37</v>
      </c>
    </row>
    <row r="75" spans="1:8" ht="12.75">
      <c r="A75" s="44" t="s">
        <v>22</v>
      </c>
      <c r="B75" s="13">
        <v>300</v>
      </c>
      <c r="C75" s="13" t="s">
        <v>89</v>
      </c>
      <c r="D75" s="13">
        <v>21</v>
      </c>
      <c r="E75" s="46">
        <v>7234.45</v>
      </c>
      <c r="F75" s="46">
        <v>6034</v>
      </c>
      <c r="G75" s="46">
        <f t="shared" si="0"/>
        <v>1146.46</v>
      </c>
      <c r="H75" s="47">
        <f t="shared" si="1"/>
        <v>7180.46</v>
      </c>
    </row>
    <row r="76" spans="1:8" ht="12.75">
      <c r="A76" s="44" t="s">
        <v>22</v>
      </c>
      <c r="B76" s="13">
        <v>350</v>
      </c>
      <c r="C76" s="13" t="s">
        <v>89</v>
      </c>
      <c r="D76" s="13">
        <v>21</v>
      </c>
      <c r="E76" s="46">
        <v>7582.35</v>
      </c>
      <c r="F76" s="46">
        <v>6450</v>
      </c>
      <c r="G76" s="46">
        <f t="shared" si="0"/>
        <v>1225.5</v>
      </c>
      <c r="H76" s="47">
        <f t="shared" si="1"/>
        <v>7675.5</v>
      </c>
    </row>
    <row r="77" spans="1:8" ht="12.75">
      <c r="A77" s="44" t="s">
        <v>22</v>
      </c>
      <c r="B77" s="13">
        <v>350</v>
      </c>
      <c r="C77" s="13" t="s">
        <v>89</v>
      </c>
      <c r="D77" s="13">
        <v>25</v>
      </c>
      <c r="E77" s="46">
        <v>8570.59</v>
      </c>
      <c r="F77" s="46">
        <v>7263</v>
      </c>
      <c r="G77" s="46">
        <f t="shared" si="0"/>
        <v>1379.97</v>
      </c>
      <c r="H77" s="47">
        <f t="shared" si="1"/>
        <v>8642.97</v>
      </c>
    </row>
    <row r="78" spans="1:8" ht="12.75">
      <c r="A78" s="44" t="s">
        <v>22</v>
      </c>
      <c r="B78" s="13">
        <v>400</v>
      </c>
      <c r="C78" s="13" t="s">
        <v>95</v>
      </c>
      <c r="D78" s="13">
        <v>24</v>
      </c>
      <c r="E78" s="46">
        <v>9054.62</v>
      </c>
      <c r="F78" s="46">
        <v>7210</v>
      </c>
      <c r="G78" s="46">
        <f t="shared" si="0"/>
        <v>1369.9</v>
      </c>
      <c r="H78" s="47">
        <f t="shared" si="1"/>
        <v>8579.9</v>
      </c>
    </row>
    <row r="79" spans="1:8" ht="12.75">
      <c r="A79" s="44" t="s">
        <v>22</v>
      </c>
      <c r="B79" s="13">
        <v>400</v>
      </c>
      <c r="C79" s="13" t="s">
        <v>95</v>
      </c>
      <c r="D79" s="13">
        <v>28</v>
      </c>
      <c r="E79" s="46">
        <v>10088.24</v>
      </c>
      <c r="F79" s="46">
        <v>8030</v>
      </c>
      <c r="G79" s="46">
        <f t="shared" si="0"/>
        <v>1525.7</v>
      </c>
      <c r="H79" s="47">
        <f t="shared" si="1"/>
        <v>9555.7</v>
      </c>
    </row>
    <row r="80" spans="1:8" ht="12.75">
      <c r="A80" s="44" t="s">
        <v>22</v>
      </c>
      <c r="B80" s="13">
        <v>500</v>
      </c>
      <c r="C80" s="13" t="s">
        <v>96</v>
      </c>
      <c r="D80" s="13">
        <v>30</v>
      </c>
      <c r="E80" s="46">
        <v>12186.55</v>
      </c>
      <c r="F80" s="46">
        <v>9484</v>
      </c>
      <c r="G80" s="46">
        <f t="shared" si="0"/>
        <v>1801.96</v>
      </c>
      <c r="H80" s="47">
        <f t="shared" si="1"/>
        <v>11285.96</v>
      </c>
    </row>
    <row r="81" spans="1:8" ht="12.75">
      <c r="A81" s="44" t="s">
        <v>22</v>
      </c>
      <c r="B81" s="13">
        <v>500</v>
      </c>
      <c r="C81" s="13" t="s">
        <v>96</v>
      </c>
      <c r="D81" s="13">
        <v>36</v>
      </c>
      <c r="E81" s="46">
        <v>13964.71</v>
      </c>
      <c r="F81" s="46">
        <v>10760</v>
      </c>
      <c r="G81" s="46">
        <f t="shared" si="0"/>
        <v>2044.4</v>
      </c>
      <c r="H81" s="47">
        <f t="shared" si="1"/>
        <v>12804.4</v>
      </c>
    </row>
    <row r="82" spans="1:8" ht="12.75">
      <c r="A82" s="44" t="s">
        <v>22</v>
      </c>
      <c r="B82" s="13">
        <v>600</v>
      </c>
      <c r="C82" s="13" t="s">
        <v>97</v>
      </c>
      <c r="D82" s="13">
        <v>36</v>
      </c>
      <c r="E82" s="46">
        <v>16011.76</v>
      </c>
      <c r="F82" s="46">
        <v>12744</v>
      </c>
      <c r="G82" s="46">
        <f t="shared" si="0"/>
        <v>2421.36</v>
      </c>
      <c r="H82" s="47">
        <f t="shared" si="1"/>
        <v>15165.36</v>
      </c>
    </row>
    <row r="83" spans="1:8" ht="12.75">
      <c r="A83" s="44" t="s">
        <v>22</v>
      </c>
      <c r="B83" s="13">
        <v>600</v>
      </c>
      <c r="C83" s="13" t="s">
        <v>97</v>
      </c>
      <c r="D83" s="13">
        <v>42</v>
      </c>
      <c r="E83" s="46">
        <v>17974.79</v>
      </c>
      <c r="F83" s="46">
        <v>14206</v>
      </c>
      <c r="G83" s="46">
        <f t="shared" si="0"/>
        <v>2699.14</v>
      </c>
      <c r="H83" s="47">
        <f t="shared" si="1"/>
        <v>16905.14</v>
      </c>
    </row>
    <row r="84" spans="1:8" ht="12.75">
      <c r="A84" s="44" t="s">
        <v>22</v>
      </c>
      <c r="B84" s="13">
        <v>800</v>
      </c>
      <c r="C84" s="13" t="s">
        <v>86</v>
      </c>
      <c r="D84" s="13">
        <v>46</v>
      </c>
      <c r="E84" s="46">
        <v>28838.66</v>
      </c>
      <c r="F84" s="46">
        <v>22366</v>
      </c>
      <c r="G84" s="46">
        <f t="shared" si="0"/>
        <v>4249.54</v>
      </c>
      <c r="H84" s="47">
        <f t="shared" si="1"/>
        <v>26615.54</v>
      </c>
    </row>
    <row r="85" spans="1:8" ht="12.75">
      <c r="A85" s="44" t="s">
        <v>22</v>
      </c>
      <c r="B85" s="13">
        <v>800</v>
      </c>
      <c r="C85" s="13" t="s">
        <v>86</v>
      </c>
      <c r="D85" s="13">
        <v>48</v>
      </c>
      <c r="E85" s="46">
        <v>29964.71</v>
      </c>
      <c r="F85" s="46">
        <v>23040</v>
      </c>
      <c r="G85" s="46">
        <f t="shared" si="0"/>
        <v>4377.6</v>
      </c>
      <c r="H85" s="47">
        <f t="shared" si="1"/>
        <v>27417.6</v>
      </c>
    </row>
    <row r="86" spans="1:8" ht="12.75">
      <c r="A86" s="44" t="s">
        <v>22</v>
      </c>
      <c r="B86" s="13">
        <v>1000</v>
      </c>
      <c r="C86" s="13" t="s">
        <v>87</v>
      </c>
      <c r="D86" s="13">
        <v>72</v>
      </c>
      <c r="E86" s="46">
        <v>42257.98</v>
      </c>
      <c r="F86" s="46">
        <v>36338</v>
      </c>
      <c r="G86" s="46">
        <f t="shared" si="0"/>
        <v>6904.22</v>
      </c>
      <c r="H86" s="47">
        <f t="shared" si="1"/>
        <v>43242.22</v>
      </c>
    </row>
    <row r="87" spans="1:8" ht="12.75">
      <c r="A87" s="44" t="s">
        <v>22</v>
      </c>
      <c r="B87" s="13">
        <v>1200</v>
      </c>
      <c r="C87" s="13" t="s">
        <v>87</v>
      </c>
      <c r="D87" s="13">
        <v>80</v>
      </c>
      <c r="E87" s="46">
        <v>51473.95</v>
      </c>
      <c r="F87" s="46">
        <v>46860</v>
      </c>
      <c r="G87" s="46">
        <f aca="true" t="shared" si="2" ref="G87:G120">F87*0.19</f>
        <v>8903.4</v>
      </c>
      <c r="H87" s="47">
        <f aca="true" t="shared" si="3" ref="H87:H144">F87+G87</f>
        <v>55763.4</v>
      </c>
    </row>
    <row r="88" spans="1:8" ht="12.75">
      <c r="A88" s="44" t="s">
        <v>22</v>
      </c>
      <c r="B88" s="13">
        <v>1800</v>
      </c>
      <c r="C88" s="13" t="s">
        <v>92</v>
      </c>
      <c r="D88" s="13">
        <v>120</v>
      </c>
      <c r="E88" s="52">
        <v>141646.22</v>
      </c>
      <c r="F88" s="52">
        <v>89556</v>
      </c>
      <c r="G88" s="46">
        <f t="shared" si="2"/>
        <v>17015.64</v>
      </c>
      <c r="H88" s="47">
        <f t="shared" si="3"/>
        <v>106571.64</v>
      </c>
    </row>
    <row r="89" spans="1:8" ht="12.75">
      <c r="A89" s="44" t="s">
        <v>22</v>
      </c>
      <c r="B89" s="13">
        <v>2000</v>
      </c>
      <c r="C89" s="13" t="s">
        <v>92</v>
      </c>
      <c r="D89" s="13">
        <v>132</v>
      </c>
      <c r="E89" s="52">
        <v>159078.99</v>
      </c>
      <c r="F89" s="52">
        <v>110500</v>
      </c>
      <c r="G89" s="46">
        <f t="shared" si="2"/>
        <v>20995</v>
      </c>
      <c r="H89" s="47">
        <f t="shared" si="3"/>
        <v>131495</v>
      </c>
    </row>
    <row r="90" spans="1:8" ht="12.75">
      <c r="A90" s="44" t="s">
        <v>22</v>
      </c>
      <c r="B90" s="13">
        <v>2500</v>
      </c>
      <c r="C90" s="13" t="s">
        <v>93</v>
      </c>
      <c r="D90" s="13">
        <v>140</v>
      </c>
      <c r="E90" s="46">
        <v>255764.71</v>
      </c>
      <c r="F90" s="46">
        <v>240000</v>
      </c>
      <c r="G90" s="46">
        <f t="shared" si="2"/>
        <v>45600</v>
      </c>
      <c r="H90" s="47">
        <f t="shared" si="3"/>
        <v>285600</v>
      </c>
    </row>
    <row r="91" spans="1:8" ht="12.75">
      <c r="A91" s="44" t="s">
        <v>23</v>
      </c>
      <c r="B91" s="13">
        <v>2920</v>
      </c>
      <c r="C91" s="13" t="s">
        <v>94</v>
      </c>
      <c r="D91" s="13">
        <v>20</v>
      </c>
      <c r="E91" s="46">
        <v>10710.08</v>
      </c>
      <c r="F91" s="46">
        <v>9776</v>
      </c>
      <c r="G91" s="46">
        <f t="shared" si="2"/>
        <v>1857.44</v>
      </c>
      <c r="H91" s="47">
        <f t="shared" si="3"/>
        <v>11633.44</v>
      </c>
    </row>
    <row r="92" spans="1:8" ht="12.75">
      <c r="A92" s="44" t="s">
        <v>23</v>
      </c>
      <c r="B92" s="13">
        <v>3910</v>
      </c>
      <c r="C92" s="13" t="s">
        <v>94</v>
      </c>
      <c r="D92" s="13">
        <v>29</v>
      </c>
      <c r="E92" s="46">
        <v>13880.67</v>
      </c>
      <c r="F92" s="46">
        <v>12553</v>
      </c>
      <c r="G92" s="46">
        <f t="shared" si="2"/>
        <v>2385.07</v>
      </c>
      <c r="H92" s="47">
        <f t="shared" si="3"/>
        <v>14938.07</v>
      </c>
    </row>
    <row r="93" spans="1:8" ht="12.75">
      <c r="A93" s="44" t="s">
        <v>24</v>
      </c>
      <c r="B93" s="13">
        <v>350</v>
      </c>
      <c r="C93" s="13" t="s">
        <v>89</v>
      </c>
      <c r="D93" s="13">
        <v>21</v>
      </c>
      <c r="E93" s="46">
        <v>7994.96</v>
      </c>
      <c r="F93" s="46">
        <v>6461</v>
      </c>
      <c r="G93" s="46">
        <f t="shared" si="2"/>
        <v>1227.59</v>
      </c>
      <c r="H93" s="47">
        <f t="shared" si="3"/>
        <v>7688.59</v>
      </c>
    </row>
    <row r="94" spans="1:8" ht="12.75">
      <c r="A94" s="44" t="s">
        <v>24</v>
      </c>
      <c r="B94" s="13">
        <v>350</v>
      </c>
      <c r="C94" s="13" t="s">
        <v>89</v>
      </c>
      <c r="D94" s="13">
        <v>25</v>
      </c>
      <c r="E94" s="46">
        <v>9062.18</v>
      </c>
      <c r="F94" s="46">
        <v>7282</v>
      </c>
      <c r="G94" s="46">
        <f t="shared" si="2"/>
        <v>1383.58</v>
      </c>
      <c r="H94" s="47">
        <f t="shared" si="3"/>
        <v>8665.58</v>
      </c>
    </row>
    <row r="95" spans="1:8" ht="12.75">
      <c r="A95" s="44" t="s">
        <v>24</v>
      </c>
      <c r="B95" s="13">
        <v>400</v>
      </c>
      <c r="C95" s="13" t="s">
        <v>95</v>
      </c>
      <c r="D95" s="13">
        <v>24</v>
      </c>
      <c r="E95" s="46">
        <v>9694.12</v>
      </c>
      <c r="F95" s="46">
        <v>7256</v>
      </c>
      <c r="G95" s="46">
        <f t="shared" si="2"/>
        <v>1378.64</v>
      </c>
      <c r="H95" s="47">
        <f t="shared" si="3"/>
        <v>8634.64</v>
      </c>
    </row>
    <row r="96" spans="1:8" ht="12.75">
      <c r="A96" s="44" t="s">
        <v>24</v>
      </c>
      <c r="B96" s="13">
        <v>400</v>
      </c>
      <c r="C96" s="13" t="s">
        <v>95</v>
      </c>
      <c r="D96" s="13">
        <v>28</v>
      </c>
      <c r="E96" s="46">
        <v>10816.81</v>
      </c>
      <c r="F96" s="46">
        <v>8104</v>
      </c>
      <c r="G96" s="46">
        <f t="shared" si="2"/>
        <v>1539.76</v>
      </c>
      <c r="H96" s="47">
        <f t="shared" si="3"/>
        <v>9643.76</v>
      </c>
    </row>
    <row r="97" spans="1:8" ht="12.75">
      <c r="A97" s="44" t="s">
        <v>24</v>
      </c>
      <c r="B97" s="13">
        <v>500</v>
      </c>
      <c r="C97" s="13" t="s">
        <v>96</v>
      </c>
      <c r="D97" s="13">
        <v>30</v>
      </c>
      <c r="E97" s="46">
        <v>12929.41</v>
      </c>
      <c r="F97" s="46">
        <v>9557</v>
      </c>
      <c r="G97" s="46">
        <f t="shared" si="2"/>
        <v>1815.83</v>
      </c>
      <c r="H97" s="47">
        <f t="shared" si="3"/>
        <v>11372.83</v>
      </c>
    </row>
    <row r="98" spans="1:8" ht="12.75">
      <c r="A98" s="44" t="s">
        <v>24</v>
      </c>
      <c r="B98" s="13">
        <v>500</v>
      </c>
      <c r="C98" s="13" t="s">
        <v>96</v>
      </c>
      <c r="D98" s="13">
        <v>36</v>
      </c>
      <c r="E98" s="46">
        <v>14803.36</v>
      </c>
      <c r="F98" s="46">
        <v>11848</v>
      </c>
      <c r="G98" s="46">
        <f t="shared" si="2"/>
        <v>2251.12</v>
      </c>
      <c r="H98" s="47">
        <f t="shared" si="3"/>
        <v>14099.119999999999</v>
      </c>
    </row>
    <row r="99" spans="1:8" ht="12.75">
      <c r="A99" s="44" t="s">
        <v>24</v>
      </c>
      <c r="B99" s="13">
        <v>600</v>
      </c>
      <c r="C99" s="13" t="s">
        <v>97</v>
      </c>
      <c r="D99" s="13">
        <v>36</v>
      </c>
      <c r="E99" s="46">
        <v>16620.17</v>
      </c>
      <c r="F99" s="46">
        <v>14511</v>
      </c>
      <c r="G99" s="46">
        <f t="shared" si="2"/>
        <v>2757.09</v>
      </c>
      <c r="H99" s="47">
        <f t="shared" si="3"/>
        <v>17268.09</v>
      </c>
    </row>
    <row r="100" spans="1:8" ht="12.75">
      <c r="A100" s="44" t="s">
        <v>24</v>
      </c>
      <c r="B100" s="13">
        <v>600</v>
      </c>
      <c r="C100" s="13" t="s">
        <v>97</v>
      </c>
      <c r="D100" s="13">
        <v>42</v>
      </c>
      <c r="E100" s="46">
        <v>18667.23</v>
      </c>
      <c r="F100" s="46">
        <v>16263</v>
      </c>
      <c r="G100" s="46">
        <f t="shared" si="2"/>
        <v>3089.9700000000003</v>
      </c>
      <c r="H100" s="47">
        <f t="shared" si="3"/>
        <v>19352.97</v>
      </c>
    </row>
    <row r="101" spans="1:8" ht="12.75">
      <c r="A101" s="44" t="s">
        <v>25</v>
      </c>
      <c r="B101" s="13">
        <v>2000</v>
      </c>
      <c r="C101" s="13" t="s">
        <v>92</v>
      </c>
      <c r="D101" s="13">
        <v>132</v>
      </c>
      <c r="E101" s="51">
        <v>170808.4</v>
      </c>
      <c r="F101" s="51">
        <v>109558</v>
      </c>
      <c r="G101" s="46">
        <f t="shared" si="2"/>
        <v>20816.02</v>
      </c>
      <c r="H101" s="47">
        <f t="shared" si="3"/>
        <v>130374.02</v>
      </c>
    </row>
    <row r="102" spans="1:8" ht="12.75">
      <c r="A102" s="44" t="s">
        <v>25</v>
      </c>
      <c r="B102" s="13">
        <v>2500</v>
      </c>
      <c r="C102" s="13" t="s">
        <v>93</v>
      </c>
      <c r="D102" s="13">
        <v>140</v>
      </c>
      <c r="E102" s="46">
        <v>265894.96</v>
      </c>
      <c r="F102" s="46">
        <v>240744</v>
      </c>
      <c r="G102" s="46">
        <f t="shared" si="2"/>
        <v>45741.36</v>
      </c>
      <c r="H102" s="47">
        <f t="shared" si="3"/>
        <v>286485.36</v>
      </c>
    </row>
    <row r="103" spans="1:8" ht="12.75">
      <c r="A103" s="44" t="s">
        <v>26</v>
      </c>
      <c r="B103" s="13">
        <v>2920</v>
      </c>
      <c r="C103" s="13" t="s">
        <v>94</v>
      </c>
      <c r="D103" s="13">
        <v>20</v>
      </c>
      <c r="E103" s="46">
        <v>11020.17</v>
      </c>
      <c r="F103" s="46">
        <v>9836</v>
      </c>
      <c r="G103" s="46">
        <f t="shared" si="2"/>
        <v>1868.84</v>
      </c>
      <c r="H103" s="47">
        <f t="shared" si="3"/>
        <v>11704.84</v>
      </c>
    </row>
    <row r="104" spans="1:8" ht="12.75">
      <c r="A104" s="44" t="s">
        <v>26</v>
      </c>
      <c r="B104" s="13">
        <v>3910</v>
      </c>
      <c r="C104" s="13" t="s">
        <v>94</v>
      </c>
      <c r="D104" s="13">
        <v>29</v>
      </c>
      <c r="E104" s="46">
        <v>14330.25</v>
      </c>
      <c r="F104" s="46">
        <v>12666</v>
      </c>
      <c r="G104" s="46">
        <f t="shared" si="2"/>
        <v>2406.54</v>
      </c>
      <c r="H104" s="47">
        <f t="shared" si="3"/>
        <v>15072.54</v>
      </c>
    </row>
    <row r="105" spans="1:8" ht="12.75">
      <c r="A105" s="44" t="s">
        <v>26</v>
      </c>
      <c r="B105" s="13">
        <v>4160</v>
      </c>
      <c r="C105" s="13" t="s">
        <v>94</v>
      </c>
      <c r="D105" s="13">
        <v>31</v>
      </c>
      <c r="E105" s="46">
        <v>16522.69</v>
      </c>
      <c r="F105" s="46">
        <v>14704</v>
      </c>
      <c r="G105" s="46">
        <f t="shared" si="2"/>
        <v>2793.76</v>
      </c>
      <c r="H105" s="47">
        <f t="shared" si="3"/>
        <v>17497.760000000002</v>
      </c>
    </row>
    <row r="106" spans="1:8" ht="12.75">
      <c r="A106" s="44" t="s">
        <v>27</v>
      </c>
      <c r="B106" s="13">
        <v>300</v>
      </c>
      <c r="C106" s="13" t="s">
        <v>89</v>
      </c>
      <c r="D106" s="13">
        <v>18</v>
      </c>
      <c r="E106" s="46">
        <v>6939.5</v>
      </c>
      <c r="F106" s="46">
        <v>5350</v>
      </c>
      <c r="G106" s="46">
        <f t="shared" si="2"/>
        <v>1016.5</v>
      </c>
      <c r="H106" s="47">
        <f t="shared" si="3"/>
        <v>6366.5</v>
      </c>
    </row>
    <row r="107" spans="1:8" ht="12.75">
      <c r="A107" s="44" t="s">
        <v>27</v>
      </c>
      <c r="B107" s="13">
        <v>300</v>
      </c>
      <c r="C107" s="13" t="s">
        <v>89</v>
      </c>
      <c r="D107" s="13">
        <v>21</v>
      </c>
      <c r="E107" s="46">
        <v>7755.46</v>
      </c>
      <c r="F107" s="46">
        <v>5970</v>
      </c>
      <c r="G107" s="46">
        <f t="shared" si="2"/>
        <v>1134.3</v>
      </c>
      <c r="H107" s="47">
        <f t="shared" si="3"/>
        <v>7104.3</v>
      </c>
    </row>
    <row r="108" spans="1:8" ht="12.75">
      <c r="A108" s="44" t="s">
        <v>27</v>
      </c>
      <c r="B108" s="13">
        <v>350</v>
      </c>
      <c r="C108" s="13" t="s">
        <v>89</v>
      </c>
      <c r="D108" s="13">
        <v>21</v>
      </c>
      <c r="E108" s="46">
        <v>8260.5</v>
      </c>
      <c r="F108" s="46">
        <v>6423</v>
      </c>
      <c r="G108" s="46">
        <f t="shared" si="2"/>
        <v>1220.3700000000001</v>
      </c>
      <c r="H108" s="47">
        <f t="shared" si="3"/>
        <v>7643.37</v>
      </c>
    </row>
    <row r="109" spans="1:8" ht="12.75">
      <c r="A109" s="44" t="s">
        <v>27</v>
      </c>
      <c r="B109" s="13">
        <v>350</v>
      </c>
      <c r="C109" s="13" t="s">
        <v>89</v>
      </c>
      <c r="D109" s="13">
        <v>25</v>
      </c>
      <c r="E109" s="46">
        <v>9397.48</v>
      </c>
      <c r="F109" s="46">
        <v>7123</v>
      </c>
      <c r="G109" s="46">
        <f t="shared" si="2"/>
        <v>1353.3700000000001</v>
      </c>
      <c r="H109" s="47">
        <f t="shared" si="3"/>
        <v>8476.37</v>
      </c>
    </row>
    <row r="110" spans="1:8" ht="12.75">
      <c r="A110" s="44" t="s">
        <v>27</v>
      </c>
      <c r="B110" s="13">
        <v>400</v>
      </c>
      <c r="C110" s="13" t="s">
        <v>95</v>
      </c>
      <c r="D110" s="13">
        <v>24</v>
      </c>
      <c r="E110" s="46">
        <v>9891.6</v>
      </c>
      <c r="F110" s="46">
        <v>7259</v>
      </c>
      <c r="G110" s="46">
        <f t="shared" si="2"/>
        <v>1379.21</v>
      </c>
      <c r="H110" s="47">
        <f t="shared" si="3"/>
        <v>8638.21</v>
      </c>
    </row>
    <row r="111" spans="1:8" ht="13.5" thickBot="1">
      <c r="A111" s="45" t="s">
        <v>27</v>
      </c>
      <c r="B111" s="18">
        <v>400</v>
      </c>
      <c r="C111" s="18" t="s">
        <v>95</v>
      </c>
      <c r="D111" s="18">
        <v>28</v>
      </c>
      <c r="E111" s="48">
        <v>11048.74</v>
      </c>
      <c r="F111" s="48">
        <v>8070</v>
      </c>
      <c r="G111" s="48">
        <f t="shared" si="2"/>
        <v>1533.3</v>
      </c>
      <c r="H111" s="57">
        <f t="shared" si="3"/>
        <v>9603.3</v>
      </c>
    </row>
    <row r="112" spans="1:8" ht="13.5" thickBot="1">
      <c r="A112" s="66"/>
      <c r="B112" s="67"/>
      <c r="C112" s="67"/>
      <c r="D112" s="67"/>
      <c r="E112" s="68"/>
      <c r="F112" s="68"/>
      <c r="G112" s="68"/>
      <c r="H112" s="69"/>
    </row>
    <row r="113" spans="1:8" ht="13.5" thickBot="1">
      <c r="A113" s="58"/>
      <c r="B113" s="59"/>
      <c r="C113" s="59"/>
      <c r="D113" s="59"/>
      <c r="E113" s="60" t="s">
        <v>109</v>
      </c>
      <c r="F113" s="60" t="s">
        <v>110</v>
      </c>
      <c r="G113" s="60" t="s">
        <v>111</v>
      </c>
      <c r="H113" s="61" t="s">
        <v>112</v>
      </c>
    </row>
    <row r="114" spans="1:8" ht="12.75">
      <c r="A114" s="62" t="s">
        <v>27</v>
      </c>
      <c r="B114" s="63">
        <v>500</v>
      </c>
      <c r="C114" s="63" t="s">
        <v>96</v>
      </c>
      <c r="D114" s="63">
        <v>30</v>
      </c>
      <c r="E114" s="64">
        <v>12465.55</v>
      </c>
      <c r="F114" s="64">
        <v>9274</v>
      </c>
      <c r="G114" s="64">
        <f t="shared" si="2"/>
        <v>1762.06</v>
      </c>
      <c r="H114" s="65">
        <f t="shared" si="3"/>
        <v>11036.06</v>
      </c>
    </row>
    <row r="115" spans="1:8" ht="12.75">
      <c r="A115" s="44" t="s">
        <v>27</v>
      </c>
      <c r="B115" s="13">
        <v>500</v>
      </c>
      <c r="C115" s="13" t="s">
        <v>96</v>
      </c>
      <c r="D115" s="13">
        <v>36</v>
      </c>
      <c r="E115" s="46">
        <v>14245.38</v>
      </c>
      <c r="F115" s="46">
        <v>10504</v>
      </c>
      <c r="G115" s="46">
        <f t="shared" si="2"/>
        <v>1995.76</v>
      </c>
      <c r="H115" s="47">
        <f t="shared" si="3"/>
        <v>12499.76</v>
      </c>
    </row>
    <row r="116" spans="1:8" ht="12.75">
      <c r="A116" s="44" t="s">
        <v>27</v>
      </c>
      <c r="B116" s="13">
        <v>600</v>
      </c>
      <c r="C116" s="13" t="s">
        <v>97</v>
      </c>
      <c r="D116" s="13">
        <v>36</v>
      </c>
      <c r="E116" s="46">
        <v>17030.25</v>
      </c>
      <c r="F116" s="46">
        <v>13928</v>
      </c>
      <c r="G116" s="46">
        <f t="shared" si="2"/>
        <v>2646.32</v>
      </c>
      <c r="H116" s="47">
        <f t="shared" si="3"/>
        <v>16574.32</v>
      </c>
    </row>
    <row r="117" spans="1:8" ht="12.75">
      <c r="A117" s="44" t="s">
        <v>27</v>
      </c>
      <c r="B117" s="13">
        <v>600</v>
      </c>
      <c r="C117" s="13" t="s">
        <v>97</v>
      </c>
      <c r="D117" s="13">
        <v>42</v>
      </c>
      <c r="E117" s="46">
        <v>19144.54</v>
      </c>
      <c r="F117" s="46">
        <v>15583</v>
      </c>
      <c r="G117" s="46">
        <f t="shared" si="2"/>
        <v>2960.77</v>
      </c>
      <c r="H117" s="47">
        <f t="shared" si="3"/>
        <v>18543.77</v>
      </c>
    </row>
    <row r="118" spans="1:8" ht="12.75">
      <c r="A118" s="44" t="s">
        <v>27</v>
      </c>
      <c r="B118" s="13">
        <v>800</v>
      </c>
      <c r="C118" s="13" t="s">
        <v>86</v>
      </c>
      <c r="D118" s="13">
        <v>48</v>
      </c>
      <c r="E118" s="46">
        <v>35845.38</v>
      </c>
      <c r="F118" s="46">
        <v>23264</v>
      </c>
      <c r="G118" s="46">
        <f t="shared" si="2"/>
        <v>4420.16</v>
      </c>
      <c r="H118" s="47">
        <f t="shared" si="3"/>
        <v>27684.16</v>
      </c>
    </row>
    <row r="119" spans="1:8" ht="12.75">
      <c r="A119" s="44" t="s">
        <v>27</v>
      </c>
      <c r="B119" s="13">
        <v>1000</v>
      </c>
      <c r="C119" s="13" t="s">
        <v>87</v>
      </c>
      <c r="D119" s="13">
        <v>72</v>
      </c>
      <c r="E119" s="46">
        <v>50444.54</v>
      </c>
      <c r="F119" s="46">
        <v>34774</v>
      </c>
      <c r="G119" s="46">
        <f t="shared" si="2"/>
        <v>6607.06</v>
      </c>
      <c r="H119" s="47">
        <f t="shared" si="3"/>
        <v>41381.06</v>
      </c>
    </row>
    <row r="120" spans="1:8" ht="12.75">
      <c r="A120" s="44" t="s">
        <v>27</v>
      </c>
      <c r="B120" s="13">
        <v>1200</v>
      </c>
      <c r="C120" s="13" t="s">
        <v>87</v>
      </c>
      <c r="D120" s="13">
        <v>80</v>
      </c>
      <c r="E120" s="46">
        <v>60569.75</v>
      </c>
      <c r="F120" s="46">
        <v>46920</v>
      </c>
      <c r="G120" s="46">
        <f t="shared" si="2"/>
        <v>8914.8</v>
      </c>
      <c r="H120" s="47">
        <f t="shared" si="3"/>
        <v>55834.8</v>
      </c>
    </row>
    <row r="121" spans="1:8" ht="12.75">
      <c r="A121" s="44" t="s">
        <v>28</v>
      </c>
      <c r="B121" s="13">
        <v>250</v>
      </c>
      <c r="C121" s="13" t="s">
        <v>88</v>
      </c>
      <c r="D121" s="13">
        <v>18</v>
      </c>
      <c r="E121" s="46">
        <v>4547.9</v>
      </c>
      <c r="F121" s="46">
        <v>4149</v>
      </c>
      <c r="G121" s="46">
        <f aca="true" t="shared" si="4" ref="G121:G144">F121*0.19</f>
        <v>788.3100000000001</v>
      </c>
      <c r="H121" s="47">
        <f t="shared" si="3"/>
        <v>4937.31</v>
      </c>
    </row>
    <row r="122" spans="1:8" ht="12.75">
      <c r="A122" s="44" t="s">
        <v>28</v>
      </c>
      <c r="B122" s="13">
        <v>250</v>
      </c>
      <c r="C122" s="13" t="s">
        <v>88</v>
      </c>
      <c r="D122" s="13">
        <v>21</v>
      </c>
      <c r="E122" s="46">
        <v>5260.5</v>
      </c>
      <c r="F122" s="46">
        <v>4632</v>
      </c>
      <c r="G122" s="46">
        <f t="shared" si="4"/>
        <v>880.08</v>
      </c>
      <c r="H122" s="47">
        <f t="shared" si="3"/>
        <v>5512.08</v>
      </c>
    </row>
    <row r="123" spans="1:8" ht="12.75">
      <c r="A123" s="44" t="s">
        <v>28</v>
      </c>
      <c r="B123" s="13">
        <v>300</v>
      </c>
      <c r="C123" s="13" t="s">
        <v>79</v>
      </c>
      <c r="D123" s="13">
        <v>18</v>
      </c>
      <c r="E123" s="46">
        <v>5943.7</v>
      </c>
      <c r="F123" s="46">
        <v>5330</v>
      </c>
      <c r="G123" s="46">
        <f t="shared" si="4"/>
        <v>1012.7</v>
      </c>
      <c r="H123" s="47">
        <f t="shared" si="3"/>
        <v>6342.7</v>
      </c>
    </row>
    <row r="124" spans="1:8" ht="12.75">
      <c r="A124" s="44" t="s">
        <v>28</v>
      </c>
      <c r="B124" s="13">
        <v>300</v>
      </c>
      <c r="C124" s="13" t="s">
        <v>79</v>
      </c>
      <c r="D124" s="13">
        <v>21</v>
      </c>
      <c r="E124" s="46">
        <v>6610.08</v>
      </c>
      <c r="F124" s="46">
        <v>5900</v>
      </c>
      <c r="G124" s="46">
        <f t="shared" si="4"/>
        <v>1121</v>
      </c>
      <c r="H124" s="47">
        <f t="shared" si="3"/>
        <v>7021</v>
      </c>
    </row>
    <row r="125" spans="1:8" ht="12.75">
      <c r="A125" s="44" t="s">
        <v>28</v>
      </c>
      <c r="B125" s="13">
        <v>350</v>
      </c>
      <c r="C125" s="13" t="s">
        <v>79</v>
      </c>
      <c r="D125" s="13">
        <v>21</v>
      </c>
      <c r="E125" s="46">
        <v>6957.98</v>
      </c>
      <c r="F125" s="46">
        <v>6100</v>
      </c>
      <c r="G125" s="46">
        <f t="shared" si="4"/>
        <v>1159</v>
      </c>
      <c r="H125" s="47">
        <f t="shared" si="3"/>
        <v>7259</v>
      </c>
    </row>
    <row r="126" spans="1:8" ht="12.75">
      <c r="A126" s="44" t="s">
        <v>28</v>
      </c>
      <c r="B126" s="13">
        <v>350</v>
      </c>
      <c r="C126" s="13" t="s">
        <v>79</v>
      </c>
      <c r="D126" s="13">
        <v>25</v>
      </c>
      <c r="E126" s="46">
        <v>7847.06</v>
      </c>
      <c r="F126" s="46">
        <v>6990</v>
      </c>
      <c r="G126" s="46">
        <f t="shared" si="4"/>
        <v>1328.1</v>
      </c>
      <c r="H126" s="47">
        <f t="shared" si="3"/>
        <v>8318.1</v>
      </c>
    </row>
    <row r="127" spans="1:8" ht="12.75">
      <c r="A127" s="44" t="s">
        <v>28</v>
      </c>
      <c r="B127" s="13">
        <v>400</v>
      </c>
      <c r="C127" s="13" t="s">
        <v>81</v>
      </c>
      <c r="D127" s="13">
        <v>24</v>
      </c>
      <c r="E127" s="46">
        <v>8915.97</v>
      </c>
      <c r="F127" s="46">
        <v>7080</v>
      </c>
      <c r="G127" s="46">
        <f t="shared" si="4"/>
        <v>1345.2</v>
      </c>
      <c r="H127" s="47">
        <f t="shared" si="3"/>
        <v>8425.2</v>
      </c>
    </row>
    <row r="128" spans="1:8" ht="12.75">
      <c r="A128" s="44" t="s">
        <v>28</v>
      </c>
      <c r="B128" s="13">
        <v>400</v>
      </c>
      <c r="C128" s="13" t="s">
        <v>81</v>
      </c>
      <c r="D128" s="13">
        <v>28</v>
      </c>
      <c r="E128" s="46">
        <v>9946.22</v>
      </c>
      <c r="F128" s="46">
        <v>7918</v>
      </c>
      <c r="G128" s="46">
        <f t="shared" si="4"/>
        <v>1504.42</v>
      </c>
      <c r="H128" s="47">
        <f t="shared" si="3"/>
        <v>9422.42</v>
      </c>
    </row>
    <row r="129" spans="1:8" ht="12.75">
      <c r="A129" s="44" t="s">
        <v>29</v>
      </c>
      <c r="B129" s="13">
        <v>400</v>
      </c>
      <c r="C129" s="13" t="s">
        <v>100</v>
      </c>
      <c r="D129" s="13">
        <v>28</v>
      </c>
      <c r="E129" s="46">
        <v>11720</v>
      </c>
      <c r="F129" s="46">
        <v>9770</v>
      </c>
      <c r="G129" s="46">
        <f t="shared" si="4"/>
        <v>1856.3</v>
      </c>
      <c r="H129" s="47">
        <f t="shared" si="3"/>
        <v>11626.3</v>
      </c>
    </row>
    <row r="130" spans="1:8" ht="12.75">
      <c r="A130" s="44" t="s">
        <v>28</v>
      </c>
      <c r="B130" s="13">
        <v>500</v>
      </c>
      <c r="C130" s="13" t="s">
        <v>82</v>
      </c>
      <c r="D130" s="13">
        <v>30</v>
      </c>
      <c r="E130" s="46">
        <v>11676.47</v>
      </c>
      <c r="F130" s="46">
        <v>9917</v>
      </c>
      <c r="G130" s="46">
        <f t="shared" si="4"/>
        <v>1884.23</v>
      </c>
      <c r="H130" s="47">
        <f t="shared" si="3"/>
        <v>11801.23</v>
      </c>
    </row>
    <row r="131" spans="1:8" ht="12.75">
      <c r="A131" s="44" t="s">
        <v>28</v>
      </c>
      <c r="B131" s="13">
        <v>500</v>
      </c>
      <c r="C131" s="13" t="s">
        <v>82</v>
      </c>
      <c r="D131" s="13">
        <v>36</v>
      </c>
      <c r="E131" s="46">
        <v>13453.78</v>
      </c>
      <c r="F131" s="46">
        <v>11283</v>
      </c>
      <c r="G131" s="46">
        <f t="shared" si="4"/>
        <v>2143.77</v>
      </c>
      <c r="H131" s="47">
        <f t="shared" si="3"/>
        <v>13426.77</v>
      </c>
    </row>
    <row r="132" spans="1:8" ht="12.75">
      <c r="A132" s="44" t="s">
        <v>99</v>
      </c>
      <c r="B132" s="13">
        <v>500</v>
      </c>
      <c r="C132" s="13" t="s">
        <v>101</v>
      </c>
      <c r="D132" s="13">
        <v>36</v>
      </c>
      <c r="E132" s="46">
        <v>15340</v>
      </c>
      <c r="F132" s="46">
        <v>12820</v>
      </c>
      <c r="G132" s="46">
        <f t="shared" si="4"/>
        <v>2435.8</v>
      </c>
      <c r="H132" s="47">
        <f t="shared" si="3"/>
        <v>15255.8</v>
      </c>
    </row>
    <row r="133" spans="1:8" ht="12.75">
      <c r="A133" s="44" t="s">
        <v>28</v>
      </c>
      <c r="B133" s="13">
        <v>600</v>
      </c>
      <c r="C133" s="13" t="s">
        <v>98</v>
      </c>
      <c r="D133" s="13">
        <v>36</v>
      </c>
      <c r="E133" s="46">
        <v>18183.19</v>
      </c>
      <c r="F133" s="46">
        <v>13767</v>
      </c>
      <c r="G133" s="46">
        <f t="shared" si="4"/>
        <v>2615.73</v>
      </c>
      <c r="H133" s="47">
        <f t="shared" si="3"/>
        <v>16382.73</v>
      </c>
    </row>
    <row r="134" spans="1:8" ht="12.75">
      <c r="A134" s="44" t="s">
        <v>28</v>
      </c>
      <c r="B134" s="13">
        <v>600</v>
      </c>
      <c r="C134" s="13" t="s">
        <v>98</v>
      </c>
      <c r="D134" s="13">
        <v>42</v>
      </c>
      <c r="E134" s="46">
        <v>20490.76</v>
      </c>
      <c r="F134" s="46">
        <v>15424</v>
      </c>
      <c r="G134" s="46">
        <f t="shared" si="4"/>
        <v>2930.56</v>
      </c>
      <c r="H134" s="47">
        <f t="shared" si="3"/>
        <v>18354.56</v>
      </c>
    </row>
    <row r="135" spans="1:8" ht="12.75">
      <c r="A135" s="44" t="s">
        <v>99</v>
      </c>
      <c r="B135" s="13">
        <v>600</v>
      </c>
      <c r="C135" s="13" t="s">
        <v>102</v>
      </c>
      <c r="D135" s="13">
        <v>42</v>
      </c>
      <c r="E135" s="46">
        <v>25200</v>
      </c>
      <c r="F135" s="46">
        <v>19708</v>
      </c>
      <c r="G135" s="46">
        <f t="shared" si="4"/>
        <v>3744.52</v>
      </c>
      <c r="H135" s="47">
        <f t="shared" si="3"/>
        <v>23452.52</v>
      </c>
    </row>
    <row r="136" spans="1:8" ht="12.75">
      <c r="A136" s="44" t="s">
        <v>28</v>
      </c>
      <c r="B136" s="13">
        <v>800</v>
      </c>
      <c r="C136" s="13" t="s">
        <v>86</v>
      </c>
      <c r="D136" s="13">
        <v>48</v>
      </c>
      <c r="E136" s="46">
        <v>30068.91</v>
      </c>
      <c r="F136" s="46">
        <v>21163</v>
      </c>
      <c r="G136" s="46">
        <f t="shared" si="4"/>
        <v>4020.9700000000003</v>
      </c>
      <c r="H136" s="47">
        <f t="shared" si="3"/>
        <v>25183.97</v>
      </c>
    </row>
    <row r="137" spans="1:8" ht="12.75">
      <c r="A137" s="44" t="s">
        <v>28</v>
      </c>
      <c r="B137" s="13">
        <v>1000</v>
      </c>
      <c r="C137" s="13" t="s">
        <v>87</v>
      </c>
      <c r="D137" s="13">
        <v>72</v>
      </c>
      <c r="E137" s="46">
        <v>42035.29</v>
      </c>
      <c r="F137" s="46">
        <v>33800</v>
      </c>
      <c r="G137" s="46">
        <f t="shared" si="4"/>
        <v>6422</v>
      </c>
      <c r="H137" s="47">
        <f t="shared" si="3"/>
        <v>40222</v>
      </c>
    </row>
    <row r="138" spans="1:8" ht="12.75">
      <c r="A138" s="44" t="s">
        <v>29</v>
      </c>
      <c r="B138" s="13">
        <v>1000</v>
      </c>
      <c r="C138" s="49" t="s">
        <v>103</v>
      </c>
      <c r="D138" s="13">
        <v>72</v>
      </c>
      <c r="E138" s="46">
        <v>48807.56</v>
      </c>
      <c r="F138" s="46">
        <v>37624</v>
      </c>
      <c r="G138" s="46">
        <f t="shared" si="4"/>
        <v>7148.56</v>
      </c>
      <c r="H138" s="47">
        <f t="shared" si="3"/>
        <v>44772.56</v>
      </c>
    </row>
    <row r="139" spans="1:8" ht="12.75">
      <c r="A139" s="44" t="s">
        <v>28</v>
      </c>
      <c r="B139" s="13">
        <v>1200</v>
      </c>
      <c r="C139" s="13" t="s">
        <v>87</v>
      </c>
      <c r="D139" s="13">
        <v>80</v>
      </c>
      <c r="E139" s="46">
        <v>52631.93</v>
      </c>
      <c r="F139" s="46">
        <v>44840</v>
      </c>
      <c r="G139" s="46">
        <f t="shared" si="4"/>
        <v>8519.6</v>
      </c>
      <c r="H139" s="47">
        <f t="shared" si="3"/>
        <v>53359.6</v>
      </c>
    </row>
    <row r="140" spans="1:8" ht="12.75">
      <c r="A140" s="44" t="s">
        <v>29</v>
      </c>
      <c r="B140" s="13">
        <v>1200</v>
      </c>
      <c r="C140" s="13" t="s">
        <v>104</v>
      </c>
      <c r="D140" s="13">
        <v>80</v>
      </c>
      <c r="E140" s="46">
        <v>58750.42</v>
      </c>
      <c r="F140" s="46">
        <v>53640</v>
      </c>
      <c r="G140" s="46">
        <f t="shared" si="4"/>
        <v>10191.6</v>
      </c>
      <c r="H140" s="47">
        <f t="shared" si="3"/>
        <v>63831.6</v>
      </c>
    </row>
    <row r="141" spans="1:8" ht="12.75">
      <c r="A141" s="44" t="s">
        <v>28</v>
      </c>
      <c r="B141" s="13">
        <v>1800</v>
      </c>
      <c r="C141" s="13" t="s">
        <v>92</v>
      </c>
      <c r="D141" s="13">
        <v>120</v>
      </c>
      <c r="E141" s="51">
        <v>144499.16</v>
      </c>
      <c r="F141" s="51">
        <v>92120</v>
      </c>
      <c r="G141" s="46">
        <f t="shared" si="4"/>
        <v>17502.8</v>
      </c>
      <c r="H141" s="47">
        <f t="shared" si="3"/>
        <v>109622.8</v>
      </c>
    </row>
    <row r="142" spans="1:8" ht="12.75">
      <c r="A142" s="44" t="s">
        <v>28</v>
      </c>
      <c r="B142" s="13">
        <v>2000</v>
      </c>
      <c r="C142" s="13" t="s">
        <v>92</v>
      </c>
      <c r="D142" s="13">
        <v>132</v>
      </c>
      <c r="E142" s="51">
        <v>162217.65</v>
      </c>
      <c r="F142" s="51">
        <v>114659</v>
      </c>
      <c r="G142" s="46">
        <f t="shared" si="4"/>
        <v>21785.21</v>
      </c>
      <c r="H142" s="47">
        <f t="shared" si="3"/>
        <v>136444.21</v>
      </c>
    </row>
    <row r="143" spans="1:8" ht="12.75">
      <c r="A143" s="44" t="s">
        <v>28</v>
      </c>
      <c r="B143" s="13">
        <v>2500</v>
      </c>
      <c r="C143" s="13" t="s">
        <v>93</v>
      </c>
      <c r="D143" s="13">
        <v>140</v>
      </c>
      <c r="E143" s="46">
        <v>268209.24</v>
      </c>
      <c r="F143" s="46">
        <v>236899</v>
      </c>
      <c r="G143" s="46">
        <f t="shared" si="4"/>
        <v>45010.81</v>
      </c>
      <c r="H143" s="47">
        <f t="shared" si="3"/>
        <v>281909.81</v>
      </c>
    </row>
    <row r="144" spans="1:8" ht="13.5" thickBot="1">
      <c r="A144" s="45" t="s">
        <v>29</v>
      </c>
      <c r="B144" s="18">
        <v>2500</v>
      </c>
      <c r="C144" s="18" t="s">
        <v>105</v>
      </c>
      <c r="D144" s="18">
        <v>140</v>
      </c>
      <c r="E144" s="48">
        <v>289915.13</v>
      </c>
      <c r="F144" s="48">
        <v>227670</v>
      </c>
      <c r="G144" s="48">
        <f t="shared" si="4"/>
        <v>43257.3</v>
      </c>
      <c r="H144" s="57">
        <f t="shared" si="3"/>
        <v>270927.3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Hurna</cp:lastModifiedBy>
  <cp:lastPrinted>2004-08-09T12:49:47Z</cp:lastPrinted>
  <dcterms:created xsi:type="dcterms:W3CDTF">2004-02-16T08:37:02Z</dcterms:created>
  <dcterms:modified xsi:type="dcterms:W3CDTF">2004-09-29T12:22:24Z</dcterms:modified>
  <cp:category/>
  <cp:version/>
  <cp:contentType/>
  <cp:contentStatus/>
</cp:coreProperties>
</file>